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G:\CYC Racing\"/>
    </mc:Choice>
  </mc:AlternateContent>
  <bookViews>
    <workbookView xWindow="-15" yWindow="-15" windowWidth="33420" windowHeight="20985" tabRatio="1000" firstSheet="2" activeTab="2"/>
  </bookViews>
  <sheets>
    <sheet name="Fall 18" sheetId="1" r:id="rId1"/>
    <sheet name="New Year 19" sheetId="2" r:id="rId2"/>
    <sheet name="Spring 19" sheetId="3" r:id="rId3"/>
    <sheet name="St Pats '19" sheetId="4" r:id="rId4"/>
    <sheet name="Sheet1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I5" i="3" l="1"/>
  <c r="BI6" i="3"/>
  <c r="BI7" i="3"/>
  <c r="BI8" i="3"/>
  <c r="BI9" i="3"/>
  <c r="BI10" i="3"/>
  <c r="BI11" i="3"/>
  <c r="BI12" i="3"/>
  <c r="BI13" i="3"/>
  <c r="BI14" i="3"/>
  <c r="BI15" i="3"/>
  <c r="BI16" i="3"/>
  <c r="BI4" i="3"/>
  <c r="BI2" i="3"/>
  <c r="BI31" i="3"/>
  <c r="BI29" i="3"/>
  <c r="BI27" i="3"/>
  <c r="BI30" i="3"/>
  <c r="BI25" i="3"/>
  <c r="BI24" i="3"/>
  <c r="BI28" i="3"/>
  <c r="BI23" i="3"/>
  <c r="BI26" i="3"/>
  <c r="BI21" i="3"/>
  <c r="AN7" i="1" l="1"/>
  <c r="AN8" i="1"/>
  <c r="AN9" i="1"/>
  <c r="AN10" i="1"/>
  <c r="AN12" i="1"/>
  <c r="AN11" i="1"/>
  <c r="AN13" i="1"/>
  <c r="AN15" i="1"/>
  <c r="AN16" i="1"/>
  <c r="AN17" i="1"/>
  <c r="AN14" i="1"/>
  <c r="AN18" i="1"/>
  <c r="AN19" i="1"/>
  <c r="AN6" i="1"/>
  <c r="AN26" i="1"/>
  <c r="AN27" i="1"/>
  <c r="AN31" i="1"/>
  <c r="AN32" i="1"/>
  <c r="AN30" i="1"/>
  <c r="AN29" i="1"/>
  <c r="AN28" i="1"/>
  <c r="AN25" i="1"/>
  <c r="AN4" i="1"/>
  <c r="AN23" i="1"/>
  <c r="K11" i="2"/>
  <c r="L11" i="2" s="1"/>
  <c r="K8" i="2"/>
  <c r="L8" i="2"/>
  <c r="K10" i="2"/>
  <c r="L10" i="2" s="1"/>
  <c r="K5" i="2"/>
  <c r="L5" i="2"/>
  <c r="K7" i="2"/>
  <c r="L7" i="2" s="1"/>
  <c r="K9" i="2"/>
  <c r="L9" i="2"/>
  <c r="K6" i="2"/>
  <c r="L6" i="2" s="1"/>
  <c r="K4" i="2"/>
  <c r="L4" i="2"/>
  <c r="K20" i="2"/>
  <c r="L20" i="2" s="1"/>
  <c r="K22" i="2"/>
  <c r="L22" i="2"/>
  <c r="K18" i="2"/>
  <c r="L18" i="2" s="1"/>
  <c r="K19" i="2"/>
  <c r="L19" i="2"/>
  <c r="K23" i="2"/>
  <c r="L23" i="2" s="1"/>
  <c r="K17" i="2"/>
  <c r="L17" i="2"/>
  <c r="K24" i="2"/>
  <c r="L24" i="2" s="1"/>
  <c r="K21" i="2"/>
  <c r="L21" i="2"/>
  <c r="AE28" i="3"/>
  <c r="AD28" i="3"/>
  <c r="AC28" i="3"/>
  <c r="AB28" i="3"/>
  <c r="AA28" i="3"/>
  <c r="Z28" i="3"/>
  <c r="Y28" i="3"/>
  <c r="X28" i="3"/>
  <c r="K19" i="4"/>
  <c r="L19" i="4" s="1"/>
  <c r="K18" i="4"/>
  <c r="L18" i="4" s="1"/>
  <c r="K21" i="4"/>
  <c r="L21" i="4" s="1"/>
  <c r="K16" i="4"/>
  <c r="L16" i="4" s="1"/>
  <c r="K20" i="4"/>
  <c r="L20" i="4" s="1"/>
  <c r="K17" i="4"/>
  <c r="L17" i="4"/>
  <c r="K15" i="4"/>
  <c r="L15" i="4" s="1"/>
  <c r="K6" i="4"/>
  <c r="L6" i="4" s="1"/>
  <c r="K4" i="4"/>
  <c r="L4" i="4"/>
  <c r="K7" i="4"/>
  <c r="L7" i="4" s="1"/>
  <c r="K9" i="4"/>
  <c r="L9" i="4"/>
  <c r="K8" i="4"/>
  <c r="L8" i="4" s="1"/>
  <c r="K5" i="4"/>
  <c r="L5" i="4"/>
</calcChain>
</file>

<file path=xl/sharedStrings.xml><?xml version="1.0" encoding="utf-8"?>
<sst xmlns="http://schemas.openxmlformats.org/spreadsheetml/2006/main" count="143" uniqueCount="74">
  <si>
    <t>Lasers</t>
  </si>
  <si>
    <t>JY15</t>
  </si>
  <si>
    <t>788 Haffen, A</t>
  </si>
  <si>
    <t>2211 Priebe</t>
  </si>
  <si>
    <t>1707 Kawecki</t>
  </si>
  <si>
    <t xml:space="preserve">1830 Taratko </t>
  </si>
  <si>
    <t>Shaded scores denotes sailing w/ radial rig</t>
  </si>
  <si>
    <t>0 Simkins</t>
  </si>
  <si>
    <t>7 Rubel</t>
  </si>
  <si>
    <t>8 Haffen, M</t>
  </si>
  <si>
    <t>821 Keegan, T</t>
  </si>
  <si>
    <t>480 Meadows</t>
  </si>
  <si>
    <t>Nov. 11, 2018</t>
  </si>
  <si>
    <t>12 - 15 NW</t>
  </si>
  <si>
    <t>Total</t>
  </si>
  <si>
    <t>2101 Willis</t>
  </si>
  <si>
    <t>029 Murphy, C</t>
  </si>
  <si>
    <t>00 McNally</t>
  </si>
  <si>
    <t>238 Larrabee</t>
  </si>
  <si>
    <t>1600 Apmann</t>
  </si>
  <si>
    <t>9102 Haffen, F</t>
  </si>
  <si>
    <t>301 Price</t>
  </si>
  <si>
    <t xml:space="preserve">172 Kriegsten </t>
  </si>
  <si>
    <t>1655 Murphy  L&amp;T</t>
  </si>
  <si>
    <t>911 Cunningham</t>
  </si>
  <si>
    <t>KS   Shochat</t>
    <phoneticPr fontId="2" type="noConversion"/>
  </si>
  <si>
    <t>? Brendel</t>
  </si>
  <si>
    <t>2-6 N</t>
  </si>
  <si>
    <t xml:space="preserve">4-10 NW, N </t>
  </si>
  <si>
    <t>2116 Rothberg</t>
  </si>
  <si>
    <t>Red scores w/ solo penalty</t>
  </si>
  <si>
    <t>Dec. 2, 2018</t>
  </si>
  <si>
    <t>2-5 S</t>
  </si>
  <si>
    <t>2-5 , S, SW</t>
  </si>
  <si>
    <t>Dec. 9, 2018</t>
  </si>
  <si>
    <t xml:space="preserve">Dec. 16 abandoned, wind 20-30 </t>
  </si>
  <si>
    <t xml:space="preserve">Dec. 30 abandoned, no wind  </t>
  </si>
  <si>
    <t>301 Price, D</t>
  </si>
  <si>
    <t>TOTAL</t>
  </si>
  <si>
    <t>W/ TO</t>
  </si>
  <si>
    <t>203 Saliou</t>
  </si>
  <si>
    <t>622 Murphy, C</t>
  </si>
  <si>
    <t>156 Larrabee</t>
  </si>
  <si>
    <t>911 Price, C</t>
  </si>
  <si>
    <t>New Years Regatta 2019</t>
  </si>
  <si>
    <t>Jan. 13, 2019</t>
  </si>
  <si>
    <t>6-12 , NE</t>
  </si>
  <si>
    <t>January 27 abandoned, S wind 20-35</t>
  </si>
  <si>
    <t>Feb. 10, 2019</t>
  </si>
  <si>
    <t xml:space="preserve">6-10, W </t>
  </si>
  <si>
    <t>172 Kriegsten</t>
  </si>
  <si>
    <t xml:space="preserve">911 Cunningham </t>
  </si>
  <si>
    <t>Feb. 24, 2019</t>
  </si>
  <si>
    <t>9-14, SW</t>
  </si>
  <si>
    <t>2673 Shochat</t>
  </si>
  <si>
    <t>Mar. 3, 2019</t>
  </si>
  <si>
    <t>6-8, N</t>
  </si>
  <si>
    <t>1655 Murphy,  L&amp;T</t>
  </si>
  <si>
    <t>408  Haffen, M</t>
  </si>
  <si>
    <t>102 Hafen, F</t>
  </si>
  <si>
    <t>Mar. 10, 2019</t>
  </si>
  <si>
    <t>4-15, E, NE</t>
  </si>
  <si>
    <t xml:space="preserve">St. Patrick's Day Regatta </t>
  </si>
  <si>
    <t>788 Kriegsten, S</t>
  </si>
  <si>
    <t xml:space="preserve">2388, Stewart </t>
  </si>
  <si>
    <t>Mar. 17, 2019</t>
  </si>
  <si>
    <t>12-18 , N, W</t>
  </si>
  <si>
    <t>172 Kriegstein, A</t>
  </si>
  <si>
    <t>Mar. 24, 2019</t>
  </si>
  <si>
    <t>2388 Stewart</t>
  </si>
  <si>
    <t>10-15, NW</t>
  </si>
  <si>
    <t>12-18, NW</t>
  </si>
  <si>
    <t>Mar. 31, 2019</t>
  </si>
  <si>
    <t>4-10, 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</si>
</sst>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indexed="57"/>
      <name val="Calibri"/>
    </font>
    <font>
      <sz val="11"/>
      <color indexed="57"/>
      <name val="Calibri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7">
    <xf numFmtId="0" fontId="0" fillId="0" borderId="0" xfId="0"/>
    <xf numFmtId="0" fontId="8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0" xfId="0" applyFill="1" applyBorder="1"/>
    <xf numFmtId="0" fontId="0" fillId="0" borderId="6" xfId="0" applyBorder="1"/>
    <xf numFmtId="0" fontId="0" fillId="0" borderId="7" xfId="0" applyFill="1" applyBorder="1"/>
    <xf numFmtId="0" fontId="0" fillId="0" borderId="8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8" xfId="0" applyBorder="1"/>
    <xf numFmtId="0" fontId="0" fillId="0" borderId="9" xfId="0" applyFont="1" applyFill="1" applyBorder="1"/>
    <xf numFmtId="0" fontId="0" fillId="0" borderId="7" xfId="0" applyFont="1" applyFill="1" applyBorder="1"/>
    <xf numFmtId="16" fontId="0" fillId="0" borderId="0" xfId="0" applyNumberFormat="1"/>
    <xf numFmtId="0" fontId="0" fillId="0" borderId="10" xfId="0" applyBorder="1"/>
    <xf numFmtId="0" fontId="0" fillId="0" borderId="8" xfId="0" applyFont="1" applyFill="1" applyBorder="1"/>
    <xf numFmtId="0" fontId="0" fillId="0" borderId="10" xfId="0" applyBorder="1" applyAlignment="1">
      <alignment horizontal="center"/>
    </xf>
    <xf numFmtId="0" fontId="0" fillId="2" borderId="0" xfId="0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2" xfId="0" applyBorder="1"/>
    <xf numFmtId="0" fontId="0" fillId="0" borderId="11" xfId="0" applyFill="1" applyBorder="1"/>
    <xf numFmtId="0" fontId="0" fillId="0" borderId="12" xfId="0" applyFill="1" applyBorder="1"/>
    <xf numFmtId="0" fontId="0" fillId="2" borderId="12" xfId="0" applyFill="1" applyBorder="1"/>
    <xf numFmtId="0" fontId="0" fillId="0" borderId="13" xfId="0" applyFill="1" applyBorder="1"/>
    <xf numFmtId="164" fontId="1" fillId="0" borderId="0" xfId="0" applyNumberFormat="1" applyFont="1" applyAlignment="1">
      <alignment horizontal="centerContinuous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2" xfId="0" applyBorder="1"/>
    <xf numFmtId="0" fontId="5" fillId="0" borderId="0" xfId="0" applyFont="1" applyFill="1" applyBorder="1"/>
    <xf numFmtId="0" fontId="0" fillId="2" borderId="7" xfId="0" applyFill="1" applyBorder="1"/>
    <xf numFmtId="0" fontId="0" fillId="2" borderId="13" xfId="0" applyFill="1" applyBorder="1"/>
    <xf numFmtId="0" fontId="0" fillId="0" borderId="9" xfId="0" applyFill="1" applyBorder="1"/>
    <xf numFmtId="0" fontId="5" fillId="0" borderId="12" xfId="0" applyFont="1" applyFill="1" applyBorder="1"/>
    <xf numFmtId="0" fontId="6" fillId="0" borderId="0" xfId="0" applyFont="1" applyFill="1" applyBorder="1"/>
    <xf numFmtId="0" fontId="6" fillId="0" borderId="12" xfId="0" applyFont="1" applyFill="1" applyBorder="1"/>
    <xf numFmtId="0" fontId="5" fillId="0" borderId="0" xfId="0" applyFont="1"/>
    <xf numFmtId="0" fontId="0" fillId="0" borderId="13" xfId="0" applyFont="1" applyBorder="1"/>
    <xf numFmtId="165" fontId="5" fillId="0" borderId="0" xfId="0" applyNumberFormat="1" applyFont="1"/>
    <xf numFmtId="0" fontId="0" fillId="0" borderId="14" xfId="0" applyBorder="1"/>
    <xf numFmtId="0" fontId="0" fillId="0" borderId="0" xfId="0" applyBorder="1" applyAlignment="1">
      <alignment horizontal="centerContinuous"/>
    </xf>
    <xf numFmtId="0" fontId="0" fillId="0" borderId="8" xfId="0" applyFill="1" applyBorder="1"/>
    <xf numFmtId="0" fontId="0" fillId="0" borderId="9" xfId="0" applyBorder="1"/>
    <xf numFmtId="0" fontId="0" fillId="0" borderId="13" xfId="0" applyBorder="1"/>
    <xf numFmtId="0" fontId="5" fillId="0" borderId="7" xfId="0" applyFont="1" applyFill="1" applyBorder="1"/>
    <xf numFmtId="0" fontId="5" fillId="0" borderId="13" xfId="0" applyFont="1" applyBorder="1"/>
    <xf numFmtId="0" fontId="1" fillId="0" borderId="0" xfId="0" applyFont="1"/>
    <xf numFmtId="0" fontId="0" fillId="0" borderId="7" xfId="0" applyBorder="1"/>
    <xf numFmtId="0" fontId="0" fillId="0" borderId="6" xfId="0" applyFill="1" applyBorder="1"/>
    <xf numFmtId="0" fontId="6" fillId="0" borderId="7" xfId="0" applyFont="1" applyFill="1" applyBorder="1"/>
    <xf numFmtId="0" fontId="6" fillId="0" borderId="13" xfId="0" applyFont="1" applyFill="1" applyBorder="1"/>
    <xf numFmtId="0" fontId="0" fillId="0" borderId="6" xfId="0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0" fillId="3" borderId="12" xfId="0" applyFill="1" applyBorder="1"/>
    <xf numFmtId="0" fontId="5" fillId="0" borderId="12" xfId="0" applyFont="1" applyBorder="1"/>
    <xf numFmtId="0" fontId="0" fillId="2" borderId="0" xfId="0" applyFill="1"/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0" xfId="0" applyFont="1" applyFill="1" applyBorder="1"/>
    <xf numFmtId="0" fontId="9" fillId="0" borderId="8" xfId="0" applyFont="1" applyBorder="1"/>
    <xf numFmtId="0" fontId="9" fillId="2" borderId="0" xfId="0" applyFont="1" applyFill="1" applyBorder="1"/>
    <xf numFmtId="0" fontId="9" fillId="0" borderId="0" xfId="0" applyFont="1" applyBorder="1"/>
    <xf numFmtId="0" fontId="9" fillId="0" borderId="8" xfId="0" applyFont="1" applyFill="1" applyBorder="1"/>
    <xf numFmtId="0" fontId="9" fillId="0" borderId="9" xfId="0" applyFont="1" applyFill="1" applyBorder="1"/>
    <xf numFmtId="0" fontId="10" fillId="0" borderId="0" xfId="0" applyFont="1"/>
    <xf numFmtId="0" fontId="9" fillId="3" borderId="0" xfId="0" applyFont="1" applyFill="1" applyBorder="1"/>
    <xf numFmtId="0" fontId="12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/>
    <xf numFmtId="0" fontId="12" fillId="0" borderId="0" xfId="0" applyFont="1" applyFill="1" applyBorder="1"/>
    <xf numFmtId="0" fontId="12" fillId="0" borderId="8" xfId="0" applyFont="1" applyBorder="1"/>
    <xf numFmtId="0" fontId="12" fillId="0" borderId="12" xfId="0" applyFont="1" applyBorder="1"/>
    <xf numFmtId="0" fontId="12" fillId="2" borderId="0" xfId="0" applyFont="1" applyFill="1" applyBorder="1"/>
    <xf numFmtId="0" fontId="12" fillId="0" borderId="6" xfId="0" applyFont="1" applyBorder="1"/>
    <xf numFmtId="0" fontId="12" fillId="2" borderId="7" xfId="0" applyFont="1" applyFill="1" applyBorder="1"/>
    <xf numFmtId="0" fontId="12" fillId="0" borderId="9" xfId="0" applyFont="1" applyBorder="1"/>
    <xf numFmtId="0" fontId="12" fillId="0" borderId="13" xfId="0" applyFont="1" applyBorder="1"/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2" fillId="0" borderId="0" xfId="0" applyFont="1" applyBorder="1"/>
    <xf numFmtId="0" fontId="12" fillId="0" borderId="8" xfId="0" applyFont="1" applyFill="1" applyBorder="1"/>
    <xf numFmtId="0" fontId="12" fillId="0" borderId="9" xfId="0" applyFont="1" applyFill="1" applyBorder="1"/>
    <xf numFmtId="0" fontId="12" fillId="0" borderId="7" xfId="0" applyFont="1" applyFill="1" applyBorder="1"/>
    <xf numFmtId="0" fontId="12" fillId="0" borderId="13" xfId="0" applyFont="1" applyFill="1" applyBorder="1"/>
    <xf numFmtId="0" fontId="12" fillId="0" borderId="0" xfId="0" applyFont="1" applyAlignment="1">
      <alignment horizontal="centerContinuous"/>
    </xf>
    <xf numFmtId="0" fontId="12" fillId="3" borderId="0" xfId="0" applyFont="1" applyFill="1" applyBorder="1"/>
    <xf numFmtId="0" fontId="12" fillId="0" borderId="12" xfId="0" applyFont="1" applyFill="1" applyBorder="1"/>
    <xf numFmtId="0" fontId="11" fillId="0" borderId="0" xfId="0" applyFont="1" applyAlignment="1">
      <alignment horizontal="centerContinuous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2" fillId="0" borderId="11" xfId="0" applyFont="1" applyFill="1" applyBorder="1"/>
    <xf numFmtId="0" fontId="13" fillId="0" borderId="0" xfId="0" applyFont="1" applyFill="1" applyBorder="1"/>
    <xf numFmtId="0" fontId="6" fillId="0" borderId="0" xfId="0" applyFont="1"/>
    <xf numFmtId="0" fontId="12" fillId="2" borderId="12" xfId="0" applyFont="1" applyFill="1" applyBorder="1"/>
    <xf numFmtId="0" fontId="12" fillId="3" borderId="12" xfId="0" applyFont="1" applyFill="1" applyBorder="1"/>
    <xf numFmtId="0" fontId="13" fillId="0" borderId="9" xfId="0" applyFont="1" applyFill="1" applyBorder="1"/>
    <xf numFmtId="0" fontId="13" fillId="0" borderId="7" xfId="0" applyFont="1" applyFill="1" applyBorder="1"/>
    <xf numFmtId="0" fontId="6" fillId="0" borderId="7" xfId="0" applyFont="1" applyBorder="1"/>
    <xf numFmtId="0" fontId="6" fillId="0" borderId="13" xfId="0" applyFont="1" applyBorder="1"/>
    <xf numFmtId="0" fontId="13" fillId="0" borderId="12" xfId="0" applyFont="1" applyFill="1" applyBorder="1"/>
    <xf numFmtId="0" fontId="13" fillId="0" borderId="13" xfId="0" applyFont="1" applyFill="1" applyBorder="1"/>
    <xf numFmtId="0" fontId="13" fillId="3" borderId="0" xfId="0" applyFont="1" applyFill="1" applyBorder="1"/>
    <xf numFmtId="0" fontId="5" fillId="0" borderId="9" xfId="0" applyFont="1" applyFill="1" applyBorder="1"/>
    <xf numFmtId="0" fontId="5" fillId="0" borderId="7" xfId="0" applyFont="1" applyBorder="1"/>
    <xf numFmtId="0" fontId="6" fillId="0" borderId="9" xfId="0" applyFont="1" applyBorder="1"/>
    <xf numFmtId="0" fontId="6" fillId="0" borderId="0" xfId="0" applyFont="1" applyBorder="1"/>
    <xf numFmtId="0" fontId="13" fillId="0" borderId="11" xfId="0" applyFont="1" applyFill="1" applyBorder="1"/>
    <xf numFmtId="0" fontId="6" fillId="0" borderId="12" xfId="0" applyFont="1" applyBorder="1"/>
    <xf numFmtId="0" fontId="6" fillId="0" borderId="9" xfId="0" applyFont="1" applyFill="1" applyBorder="1"/>
    <xf numFmtId="0" fontId="13" fillId="2" borderId="0" xfId="0" applyFont="1" applyFill="1" applyBorder="1"/>
    <xf numFmtId="164" fontId="11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O36"/>
  <sheetViews>
    <sheetView workbookViewId="0">
      <selection activeCell="AA9" sqref="AA9"/>
    </sheetView>
  </sheetViews>
  <sheetFormatPr defaultColWidth="8.85546875" defaultRowHeight="15" x14ac:dyDescent="0.25"/>
  <cols>
    <col min="2" max="2" width="16.7109375" customWidth="1"/>
    <col min="3" max="3" width="3.85546875" customWidth="1"/>
    <col min="4" max="4" width="4" customWidth="1"/>
    <col min="5" max="5" width="4.28515625" customWidth="1"/>
    <col min="6" max="6" width="3.85546875" customWidth="1"/>
    <col min="7" max="7" width="4.28515625" customWidth="1"/>
    <col min="8" max="8" width="3.7109375" customWidth="1"/>
    <col min="9" max="9" width="4.28515625" customWidth="1"/>
    <col min="10" max="10" width="4.42578125" customWidth="1"/>
    <col min="11" max="12" width="4.28515625" customWidth="1"/>
    <col min="13" max="13" width="4.140625" customWidth="1"/>
    <col min="14" max="14" width="4.7109375" customWidth="1"/>
    <col min="15" max="15" width="3.85546875" customWidth="1"/>
    <col min="16" max="16" width="4.28515625" customWidth="1"/>
    <col min="17" max="17" width="4.42578125" customWidth="1"/>
    <col min="18" max="18" width="3.28515625" customWidth="1"/>
    <col min="19" max="19" width="3.85546875" customWidth="1"/>
    <col min="20" max="20" width="4.140625" customWidth="1"/>
    <col min="21" max="21" width="3.85546875" customWidth="1"/>
    <col min="22" max="22" width="4.42578125" customWidth="1"/>
    <col min="23" max="23" width="4" customWidth="1"/>
    <col min="24" max="25" width="3.42578125" customWidth="1"/>
    <col min="26" max="26" width="4.28515625" customWidth="1"/>
    <col min="27" max="27" width="3.42578125" customWidth="1"/>
    <col min="28" max="28" width="4" customWidth="1"/>
    <col min="29" max="29" width="3.85546875" customWidth="1"/>
    <col min="30" max="30" width="3.7109375" customWidth="1"/>
    <col min="31" max="31" width="3.28515625" customWidth="1"/>
    <col min="32" max="32" width="4.28515625" customWidth="1"/>
    <col min="33" max="33" width="3.7109375" customWidth="1"/>
    <col min="34" max="34" width="3.85546875" customWidth="1"/>
    <col min="35" max="35" width="4.42578125" customWidth="1"/>
    <col min="36" max="36" width="4" customWidth="1"/>
    <col min="37" max="37" width="4.7109375" customWidth="1"/>
    <col min="38" max="38" width="2.7109375" customWidth="1"/>
    <col min="39" max="39" width="5" customWidth="1"/>
    <col min="40" max="40" width="7" customWidth="1"/>
  </cols>
  <sheetData>
    <row r="4" spans="1:41" x14ac:dyDescent="0.25">
      <c r="C4" s="3" t="s">
        <v>12</v>
      </c>
      <c r="D4" s="4"/>
      <c r="E4" s="4"/>
      <c r="F4" s="4"/>
      <c r="G4" s="4"/>
      <c r="H4" s="4"/>
      <c r="I4" s="4"/>
      <c r="J4" s="33">
        <v>43422</v>
      </c>
      <c r="K4" s="4"/>
      <c r="L4" s="4"/>
      <c r="M4" s="4"/>
      <c r="N4" s="4"/>
      <c r="O4" s="4"/>
      <c r="P4" s="4"/>
      <c r="Q4" s="33">
        <v>43429</v>
      </c>
      <c r="R4" s="33"/>
      <c r="S4" s="33"/>
      <c r="T4" s="33"/>
      <c r="U4" s="33"/>
      <c r="V4" s="33"/>
      <c r="W4" s="33"/>
      <c r="X4" s="33"/>
      <c r="Y4" s="33"/>
      <c r="Z4" s="3" t="s">
        <v>31</v>
      </c>
      <c r="AA4" s="3"/>
      <c r="AB4" s="3"/>
      <c r="AC4" s="3"/>
      <c r="AD4" s="3"/>
      <c r="AE4" s="3"/>
      <c r="AF4" s="3" t="s">
        <v>34</v>
      </c>
      <c r="AG4" s="4"/>
      <c r="AH4" s="4"/>
      <c r="AI4" s="4"/>
      <c r="AJ4" s="4"/>
      <c r="AK4" s="4"/>
      <c r="AL4" s="4"/>
      <c r="AM4" s="4"/>
      <c r="AN4">
        <f>COUNT(C5:AM5)</f>
        <v>37</v>
      </c>
    </row>
    <row r="5" spans="1:41" x14ac:dyDescent="0.25">
      <c r="B5" s="5" t="s">
        <v>0</v>
      </c>
      <c r="C5" s="6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8">
        <v>7</v>
      </c>
      <c r="J5" s="28">
        <v>1</v>
      </c>
      <c r="K5" s="7">
        <v>2</v>
      </c>
      <c r="L5" s="7">
        <v>3</v>
      </c>
      <c r="M5" s="7">
        <v>4</v>
      </c>
      <c r="N5" s="7">
        <v>5</v>
      </c>
      <c r="O5" s="7">
        <v>6</v>
      </c>
      <c r="P5" s="8">
        <v>7</v>
      </c>
      <c r="Q5" s="34">
        <v>1</v>
      </c>
      <c r="R5" s="35">
        <v>2</v>
      </c>
      <c r="S5" s="35">
        <v>3</v>
      </c>
      <c r="T5" s="35">
        <v>4</v>
      </c>
      <c r="U5" s="35">
        <v>5</v>
      </c>
      <c r="V5" s="35">
        <v>6</v>
      </c>
      <c r="W5" s="35">
        <v>7</v>
      </c>
      <c r="X5" s="35">
        <v>8</v>
      </c>
      <c r="Y5" s="36">
        <v>9</v>
      </c>
      <c r="Z5" s="34">
        <v>1</v>
      </c>
      <c r="AA5" s="35">
        <v>2</v>
      </c>
      <c r="AB5" s="35">
        <v>3</v>
      </c>
      <c r="AC5" s="35">
        <v>4</v>
      </c>
      <c r="AD5" s="35">
        <v>5</v>
      </c>
      <c r="AE5" s="36">
        <v>6</v>
      </c>
      <c r="AF5" s="34">
        <v>1</v>
      </c>
      <c r="AG5" s="35">
        <v>2</v>
      </c>
      <c r="AH5" s="35">
        <v>3</v>
      </c>
      <c r="AI5" s="35">
        <v>4</v>
      </c>
      <c r="AJ5" s="35">
        <v>5</v>
      </c>
      <c r="AK5" s="35">
        <v>6</v>
      </c>
      <c r="AL5" s="35">
        <v>7</v>
      </c>
      <c r="AM5" s="36">
        <v>8</v>
      </c>
      <c r="AN5" s="23" t="s">
        <v>14</v>
      </c>
      <c r="AO5" s="2"/>
    </row>
    <row r="6" spans="1:41" x14ac:dyDescent="0.25">
      <c r="A6">
        <v>1</v>
      </c>
      <c r="B6" s="9" t="s">
        <v>16</v>
      </c>
      <c r="C6" s="11">
        <v>9</v>
      </c>
      <c r="D6" s="11">
        <v>12</v>
      </c>
      <c r="E6" s="11">
        <v>9</v>
      </c>
      <c r="F6" s="11">
        <v>7</v>
      </c>
      <c r="G6" s="11">
        <v>9</v>
      </c>
      <c r="H6" s="11">
        <v>7</v>
      </c>
      <c r="I6" s="29">
        <v>9</v>
      </c>
      <c r="J6" s="11">
        <v>9</v>
      </c>
      <c r="K6" s="11">
        <v>9</v>
      </c>
      <c r="L6" s="11">
        <v>9</v>
      </c>
      <c r="M6" s="11">
        <v>9</v>
      </c>
      <c r="N6" s="11">
        <v>9</v>
      </c>
      <c r="O6" s="11">
        <v>9</v>
      </c>
      <c r="P6" s="29">
        <v>9</v>
      </c>
      <c r="Q6" s="11">
        <v>9</v>
      </c>
      <c r="R6" s="11">
        <v>10</v>
      </c>
      <c r="S6" s="11">
        <v>10</v>
      </c>
      <c r="T6" s="11">
        <v>10</v>
      </c>
      <c r="U6" s="11">
        <v>8</v>
      </c>
      <c r="V6" s="11">
        <v>11</v>
      </c>
      <c r="W6" s="11">
        <v>8</v>
      </c>
      <c r="X6" s="11">
        <v>8</v>
      </c>
      <c r="Y6" s="29">
        <v>6</v>
      </c>
      <c r="Z6" s="11">
        <v>8</v>
      </c>
      <c r="AA6" s="11">
        <v>3</v>
      </c>
      <c r="AB6" s="11">
        <v>8</v>
      </c>
      <c r="AC6" s="11">
        <v>6</v>
      </c>
      <c r="AD6" s="11">
        <v>7</v>
      </c>
      <c r="AE6" s="29">
        <v>6</v>
      </c>
      <c r="AF6" s="11">
        <v>7</v>
      </c>
      <c r="AG6" s="11">
        <v>7</v>
      </c>
      <c r="AH6" s="11">
        <v>7</v>
      </c>
      <c r="AI6" s="11">
        <v>6</v>
      </c>
      <c r="AJ6" s="11">
        <v>8</v>
      </c>
      <c r="AK6" s="11">
        <v>8</v>
      </c>
      <c r="AL6" s="11">
        <v>7</v>
      </c>
      <c r="AM6" s="48">
        <v>7</v>
      </c>
      <c r="AN6" s="21">
        <f t="shared" ref="AN6:AN19" si="0">SUM(C6:AM6)</f>
        <v>300</v>
      </c>
    </row>
    <row r="7" spans="1:41" x14ac:dyDescent="0.25">
      <c r="A7">
        <v>2</v>
      </c>
      <c r="B7" s="9" t="s">
        <v>10</v>
      </c>
      <c r="C7" s="11">
        <v>1</v>
      </c>
      <c r="D7" s="11">
        <v>10</v>
      </c>
      <c r="E7" s="11">
        <v>7</v>
      </c>
      <c r="F7" s="11">
        <v>9</v>
      </c>
      <c r="G7" s="11">
        <v>11</v>
      </c>
      <c r="H7" s="11">
        <v>8</v>
      </c>
      <c r="I7" s="30">
        <v>8</v>
      </c>
      <c r="J7" s="11">
        <v>8</v>
      </c>
      <c r="K7" s="11">
        <v>8</v>
      </c>
      <c r="L7" s="11">
        <v>7</v>
      </c>
      <c r="M7" s="11">
        <v>6</v>
      </c>
      <c r="N7" s="11">
        <v>8</v>
      </c>
      <c r="O7" s="11">
        <v>8</v>
      </c>
      <c r="P7" s="30">
        <v>8</v>
      </c>
      <c r="Q7" s="11">
        <v>8</v>
      </c>
      <c r="R7" s="11">
        <v>7</v>
      </c>
      <c r="S7" s="11">
        <v>9</v>
      </c>
      <c r="T7" s="11">
        <v>8</v>
      </c>
      <c r="U7" s="11">
        <v>11</v>
      </c>
      <c r="V7" s="11">
        <v>8</v>
      </c>
      <c r="W7" s="11">
        <v>10</v>
      </c>
      <c r="X7" s="11">
        <v>10</v>
      </c>
      <c r="Y7" s="30">
        <v>9</v>
      </c>
      <c r="Z7" s="11">
        <v>7</v>
      </c>
      <c r="AA7" s="11">
        <v>7</v>
      </c>
      <c r="AB7" s="11">
        <v>7</v>
      </c>
      <c r="AC7" s="11">
        <v>5</v>
      </c>
      <c r="AD7" s="11">
        <v>8</v>
      </c>
      <c r="AE7" s="30">
        <v>7</v>
      </c>
      <c r="AF7" s="11">
        <v>6</v>
      </c>
      <c r="AG7" s="11">
        <v>8</v>
      </c>
      <c r="AH7" s="11">
        <v>5</v>
      </c>
      <c r="AI7" s="11">
        <v>8</v>
      </c>
      <c r="AJ7" s="11">
        <v>6</v>
      </c>
      <c r="AK7" s="11">
        <v>7</v>
      </c>
      <c r="AL7" s="11">
        <v>8</v>
      </c>
      <c r="AM7" s="10">
        <v>4</v>
      </c>
      <c r="AN7" s="9">
        <f t="shared" si="0"/>
        <v>280</v>
      </c>
    </row>
    <row r="8" spans="1:41" x14ac:dyDescent="0.25">
      <c r="A8">
        <v>3</v>
      </c>
      <c r="B8" s="9" t="s">
        <v>7</v>
      </c>
      <c r="C8" s="10">
        <v>10</v>
      </c>
      <c r="D8" s="10">
        <v>11</v>
      </c>
      <c r="E8" s="10">
        <v>11</v>
      </c>
      <c r="F8" s="11">
        <v>10</v>
      </c>
      <c r="G8" s="11">
        <v>10</v>
      </c>
      <c r="H8" s="11">
        <v>0</v>
      </c>
      <c r="I8" s="30">
        <v>1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30">
        <v>0</v>
      </c>
      <c r="Q8" s="11">
        <v>10</v>
      </c>
      <c r="R8" s="11">
        <v>11</v>
      </c>
      <c r="S8" s="11">
        <v>8</v>
      </c>
      <c r="T8" s="11">
        <v>11</v>
      </c>
      <c r="U8" s="11">
        <v>10</v>
      </c>
      <c r="V8" s="11">
        <v>9</v>
      </c>
      <c r="W8" s="11">
        <v>7</v>
      </c>
      <c r="X8" s="11">
        <v>9</v>
      </c>
      <c r="Y8" s="30">
        <v>5</v>
      </c>
      <c r="Z8" s="11">
        <v>6</v>
      </c>
      <c r="AA8" s="11">
        <v>8</v>
      </c>
      <c r="AB8" s="11">
        <v>6</v>
      </c>
      <c r="AC8" s="11">
        <v>8</v>
      </c>
      <c r="AD8" s="11">
        <v>6</v>
      </c>
      <c r="AE8" s="30">
        <v>8</v>
      </c>
      <c r="AF8" s="11">
        <v>8</v>
      </c>
      <c r="AG8" s="11">
        <v>6</v>
      </c>
      <c r="AH8" s="11">
        <v>8</v>
      </c>
      <c r="AI8" s="11">
        <v>5</v>
      </c>
      <c r="AJ8" s="11">
        <v>3</v>
      </c>
      <c r="AK8" s="11">
        <v>6</v>
      </c>
      <c r="AL8" s="11">
        <v>4</v>
      </c>
      <c r="AM8" s="10">
        <v>8</v>
      </c>
      <c r="AN8" s="9">
        <f t="shared" si="0"/>
        <v>223</v>
      </c>
    </row>
    <row r="9" spans="1:41" x14ac:dyDescent="0.25">
      <c r="B9" s="9" t="s">
        <v>8</v>
      </c>
      <c r="C9" s="24">
        <v>5</v>
      </c>
      <c r="D9" s="24">
        <v>4</v>
      </c>
      <c r="E9" s="24">
        <v>6</v>
      </c>
      <c r="F9" s="24">
        <v>4</v>
      </c>
      <c r="G9" s="24">
        <v>5</v>
      </c>
      <c r="H9" s="24">
        <v>6</v>
      </c>
      <c r="I9" s="31">
        <v>5</v>
      </c>
      <c r="J9" s="11">
        <v>4</v>
      </c>
      <c r="K9" s="11">
        <v>6</v>
      </c>
      <c r="L9" s="11">
        <v>8</v>
      </c>
      <c r="M9" s="11">
        <v>7</v>
      </c>
      <c r="N9" s="11">
        <v>7</v>
      </c>
      <c r="O9" s="11">
        <v>7</v>
      </c>
      <c r="P9" s="30">
        <v>7</v>
      </c>
      <c r="Q9" s="11">
        <v>4</v>
      </c>
      <c r="R9" s="11">
        <v>3</v>
      </c>
      <c r="S9" s="11">
        <v>4</v>
      </c>
      <c r="T9" s="11">
        <v>6</v>
      </c>
      <c r="U9" s="11">
        <v>9</v>
      </c>
      <c r="V9" s="11">
        <v>6</v>
      </c>
      <c r="W9" s="11">
        <v>9</v>
      </c>
      <c r="X9" s="11">
        <v>6</v>
      </c>
      <c r="Y9" s="30">
        <v>8</v>
      </c>
      <c r="Z9" s="11">
        <v>5</v>
      </c>
      <c r="AA9" s="11">
        <v>4</v>
      </c>
      <c r="AB9" s="11">
        <v>4</v>
      </c>
      <c r="AC9" s="11">
        <v>7</v>
      </c>
      <c r="AD9" s="11">
        <v>5</v>
      </c>
      <c r="AE9" s="30">
        <v>3</v>
      </c>
      <c r="AF9" s="11">
        <v>5</v>
      </c>
      <c r="AG9" s="11">
        <v>5</v>
      </c>
      <c r="AH9" s="11">
        <v>3</v>
      </c>
      <c r="AI9" s="11">
        <v>3</v>
      </c>
      <c r="AJ9" s="11">
        <v>5</v>
      </c>
      <c r="AK9" s="11">
        <v>2</v>
      </c>
      <c r="AL9" s="11">
        <v>5</v>
      </c>
      <c r="AM9" s="10">
        <v>6</v>
      </c>
      <c r="AN9" s="9">
        <f t="shared" si="0"/>
        <v>198</v>
      </c>
    </row>
    <row r="10" spans="1:41" x14ac:dyDescent="0.25">
      <c r="B10" s="9" t="s">
        <v>21</v>
      </c>
      <c r="C10" s="11">
        <v>8</v>
      </c>
      <c r="D10" s="11">
        <v>9</v>
      </c>
      <c r="E10" s="11">
        <v>4</v>
      </c>
      <c r="F10" s="11">
        <v>6</v>
      </c>
      <c r="G10" s="11">
        <v>6</v>
      </c>
      <c r="H10" s="11">
        <v>5</v>
      </c>
      <c r="I10" s="30">
        <v>7</v>
      </c>
      <c r="J10" s="11">
        <v>7</v>
      </c>
      <c r="K10" s="11">
        <v>2</v>
      </c>
      <c r="L10" s="11">
        <v>2</v>
      </c>
      <c r="M10" s="11">
        <v>8</v>
      </c>
      <c r="N10" s="11">
        <v>6</v>
      </c>
      <c r="O10" s="11">
        <v>6</v>
      </c>
      <c r="P10" s="30">
        <v>6</v>
      </c>
      <c r="Q10" s="11">
        <v>7</v>
      </c>
      <c r="R10" s="11">
        <v>1</v>
      </c>
      <c r="S10" s="11">
        <v>5</v>
      </c>
      <c r="T10" s="11">
        <v>4</v>
      </c>
      <c r="U10" s="11">
        <v>6</v>
      </c>
      <c r="V10" s="11">
        <v>3</v>
      </c>
      <c r="W10" s="11">
        <v>3</v>
      </c>
      <c r="X10" s="11">
        <v>4</v>
      </c>
      <c r="Y10" s="30">
        <v>7</v>
      </c>
      <c r="Z10" s="11">
        <v>4</v>
      </c>
      <c r="AA10" s="11">
        <v>1</v>
      </c>
      <c r="AB10" s="11">
        <v>3</v>
      </c>
      <c r="AC10" s="11">
        <v>4</v>
      </c>
      <c r="AD10" s="11">
        <v>3</v>
      </c>
      <c r="AE10" s="30">
        <v>2</v>
      </c>
      <c r="AF10" s="11">
        <v>3</v>
      </c>
      <c r="AG10" s="11">
        <v>4</v>
      </c>
      <c r="AH10" s="11">
        <v>6</v>
      </c>
      <c r="AI10" s="11">
        <v>7</v>
      </c>
      <c r="AJ10" s="11">
        <v>7</v>
      </c>
      <c r="AK10" s="11">
        <v>3</v>
      </c>
      <c r="AL10" s="11">
        <v>2</v>
      </c>
      <c r="AM10" s="10">
        <v>5</v>
      </c>
      <c r="AN10" s="9">
        <f t="shared" si="0"/>
        <v>176</v>
      </c>
    </row>
    <row r="11" spans="1:41" x14ac:dyDescent="0.25">
      <c r="B11" s="9" t="s">
        <v>24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30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30">
        <v>0</v>
      </c>
      <c r="Q11" s="11">
        <v>11</v>
      </c>
      <c r="R11" s="11">
        <v>9</v>
      </c>
      <c r="S11" s="11">
        <v>11</v>
      </c>
      <c r="T11" s="11">
        <v>9</v>
      </c>
      <c r="U11" s="11">
        <v>3</v>
      </c>
      <c r="V11" s="11">
        <v>7</v>
      </c>
      <c r="W11" s="11">
        <v>11</v>
      </c>
      <c r="X11" s="11">
        <v>11</v>
      </c>
      <c r="Y11" s="30">
        <v>11</v>
      </c>
      <c r="Z11" s="11">
        <v>1</v>
      </c>
      <c r="AA11" s="11">
        <v>6</v>
      </c>
      <c r="AB11" s="11">
        <v>5</v>
      </c>
      <c r="AC11" s="11">
        <v>2</v>
      </c>
      <c r="AD11" s="11">
        <v>1</v>
      </c>
      <c r="AE11" s="30">
        <v>1</v>
      </c>
      <c r="AF11" s="11">
        <v>4</v>
      </c>
      <c r="AG11" s="11">
        <v>3</v>
      </c>
      <c r="AH11" s="11">
        <v>4</v>
      </c>
      <c r="AI11" s="11">
        <v>2</v>
      </c>
      <c r="AJ11" s="11">
        <v>2</v>
      </c>
      <c r="AK11" s="11">
        <v>5</v>
      </c>
      <c r="AL11" s="11">
        <v>3</v>
      </c>
      <c r="AM11" s="10">
        <v>3</v>
      </c>
      <c r="AN11" s="9">
        <f t="shared" si="0"/>
        <v>126</v>
      </c>
    </row>
    <row r="12" spans="1:41" x14ac:dyDescent="0.25">
      <c r="B12" s="9" t="s">
        <v>9</v>
      </c>
      <c r="C12" s="11">
        <v>7</v>
      </c>
      <c r="D12" s="11">
        <v>8</v>
      </c>
      <c r="E12" s="11">
        <v>10</v>
      </c>
      <c r="F12" s="11">
        <v>1</v>
      </c>
      <c r="G12" s="11">
        <v>4</v>
      </c>
      <c r="H12" s="11">
        <v>1</v>
      </c>
      <c r="I12" s="30">
        <v>4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30">
        <v>0</v>
      </c>
      <c r="Q12" s="11">
        <v>5</v>
      </c>
      <c r="R12" s="11">
        <v>8</v>
      </c>
      <c r="S12" s="11">
        <v>7</v>
      </c>
      <c r="T12" s="11">
        <v>7</v>
      </c>
      <c r="U12" s="11">
        <v>7</v>
      </c>
      <c r="V12" s="11">
        <v>10</v>
      </c>
      <c r="W12" s="11">
        <v>6</v>
      </c>
      <c r="X12" s="11">
        <v>7</v>
      </c>
      <c r="Y12" s="30">
        <v>10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30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9">
        <f t="shared" si="0"/>
        <v>102</v>
      </c>
    </row>
    <row r="13" spans="1:41" x14ac:dyDescent="0.25">
      <c r="B13" s="9" t="s">
        <v>11</v>
      </c>
      <c r="C13" s="24">
        <v>3</v>
      </c>
      <c r="D13" s="24">
        <v>6</v>
      </c>
      <c r="E13" s="24">
        <v>8</v>
      </c>
      <c r="F13" s="24">
        <v>8</v>
      </c>
      <c r="G13" s="24">
        <v>8</v>
      </c>
      <c r="H13" s="24">
        <v>4</v>
      </c>
      <c r="I13" s="31">
        <v>6</v>
      </c>
      <c r="J13" s="24">
        <v>6</v>
      </c>
      <c r="K13" s="24">
        <v>7</v>
      </c>
      <c r="L13" s="24">
        <v>5</v>
      </c>
      <c r="M13" s="24">
        <v>5</v>
      </c>
      <c r="N13" s="24">
        <v>3</v>
      </c>
      <c r="O13" s="24">
        <v>3</v>
      </c>
      <c r="P13" s="31">
        <v>3</v>
      </c>
      <c r="Q13" s="24">
        <v>3</v>
      </c>
      <c r="R13" s="24">
        <v>2</v>
      </c>
      <c r="S13" s="24">
        <v>2</v>
      </c>
      <c r="T13" s="24">
        <v>2</v>
      </c>
      <c r="U13" s="24">
        <v>2</v>
      </c>
      <c r="V13" s="24">
        <v>2</v>
      </c>
      <c r="W13" s="24">
        <v>4</v>
      </c>
      <c r="X13" s="24">
        <v>3</v>
      </c>
      <c r="Y13" s="31">
        <v>2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30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9">
        <f t="shared" si="0"/>
        <v>97</v>
      </c>
    </row>
    <row r="14" spans="1:41" x14ac:dyDescent="0.25">
      <c r="B14" s="9" t="s">
        <v>26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30">
        <v>0</v>
      </c>
      <c r="J14" s="11">
        <v>2</v>
      </c>
      <c r="K14" s="11">
        <v>1</v>
      </c>
      <c r="L14" s="11">
        <v>6</v>
      </c>
      <c r="M14" s="11">
        <v>1</v>
      </c>
      <c r="N14" s="11">
        <v>2</v>
      </c>
      <c r="O14" s="11">
        <v>1</v>
      </c>
      <c r="P14" s="30">
        <v>4</v>
      </c>
      <c r="Q14" s="11">
        <v>2</v>
      </c>
      <c r="R14" s="11">
        <v>6</v>
      </c>
      <c r="S14" s="11">
        <v>6</v>
      </c>
      <c r="T14" s="11">
        <v>3</v>
      </c>
      <c r="U14" s="11">
        <v>5</v>
      </c>
      <c r="V14" s="11">
        <v>1</v>
      </c>
      <c r="W14" s="11">
        <v>2</v>
      </c>
      <c r="X14" s="11">
        <v>1</v>
      </c>
      <c r="Y14" s="30">
        <v>4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30">
        <v>0</v>
      </c>
      <c r="AF14" s="11">
        <v>1</v>
      </c>
      <c r="AG14" s="11">
        <v>2</v>
      </c>
      <c r="AH14" s="11">
        <v>2</v>
      </c>
      <c r="AI14" s="11">
        <v>1</v>
      </c>
      <c r="AJ14" s="11">
        <v>4</v>
      </c>
      <c r="AK14" s="11">
        <v>4</v>
      </c>
      <c r="AL14" s="11">
        <v>6</v>
      </c>
      <c r="AM14" s="10">
        <v>2</v>
      </c>
      <c r="AN14" s="9">
        <f t="shared" si="0"/>
        <v>69</v>
      </c>
    </row>
    <row r="15" spans="1:41" x14ac:dyDescent="0.25">
      <c r="B15" s="9" t="s">
        <v>15</v>
      </c>
      <c r="C15" s="11">
        <v>4</v>
      </c>
      <c r="D15" s="11">
        <v>2</v>
      </c>
      <c r="E15" s="11">
        <v>5</v>
      </c>
      <c r="F15" s="11">
        <v>0</v>
      </c>
      <c r="G15" s="11">
        <v>7</v>
      </c>
      <c r="H15" s="11">
        <v>0</v>
      </c>
      <c r="I15" s="30">
        <v>0</v>
      </c>
      <c r="J15" s="11">
        <v>3</v>
      </c>
      <c r="K15" s="11">
        <v>3</v>
      </c>
      <c r="L15" s="11">
        <v>4</v>
      </c>
      <c r="M15" s="11">
        <v>3</v>
      </c>
      <c r="N15" s="11">
        <v>5</v>
      </c>
      <c r="O15" s="11">
        <v>2</v>
      </c>
      <c r="P15" s="30">
        <v>2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30">
        <v>0</v>
      </c>
      <c r="Z15" s="11">
        <v>3</v>
      </c>
      <c r="AA15" s="11">
        <v>5</v>
      </c>
      <c r="AB15" s="11">
        <v>1</v>
      </c>
      <c r="AC15" s="11">
        <v>1</v>
      </c>
      <c r="AD15" s="11">
        <v>4</v>
      </c>
      <c r="AE15" s="30">
        <v>5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9">
        <f t="shared" si="0"/>
        <v>59</v>
      </c>
    </row>
    <row r="16" spans="1:41" x14ac:dyDescent="0.25">
      <c r="B16" s="9" t="s">
        <v>22</v>
      </c>
      <c r="C16" s="24">
        <v>6</v>
      </c>
      <c r="D16" s="24">
        <v>3</v>
      </c>
      <c r="E16" s="24">
        <v>2</v>
      </c>
      <c r="F16" s="24">
        <v>2</v>
      </c>
      <c r="G16" s="24">
        <v>2</v>
      </c>
      <c r="H16" s="24">
        <v>2</v>
      </c>
      <c r="I16" s="31">
        <v>1</v>
      </c>
      <c r="J16" s="11">
        <v>5</v>
      </c>
      <c r="K16" s="11">
        <v>5</v>
      </c>
      <c r="L16" s="11">
        <v>1</v>
      </c>
      <c r="M16" s="11">
        <v>2</v>
      </c>
      <c r="N16" s="11">
        <v>4</v>
      </c>
      <c r="O16" s="11">
        <v>4</v>
      </c>
      <c r="P16" s="30">
        <v>5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30">
        <v>0</v>
      </c>
      <c r="Z16" s="11">
        <v>2</v>
      </c>
      <c r="AA16" s="11">
        <v>2</v>
      </c>
      <c r="AB16" s="11">
        <v>2</v>
      </c>
      <c r="AC16" s="11">
        <v>3</v>
      </c>
      <c r="AD16" s="11">
        <v>2</v>
      </c>
      <c r="AE16" s="30">
        <v>4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9">
        <f t="shared" si="0"/>
        <v>59</v>
      </c>
    </row>
    <row r="17" spans="1:40" x14ac:dyDescent="0.25">
      <c r="B17" s="9" t="s">
        <v>18</v>
      </c>
      <c r="C17" s="11">
        <v>0</v>
      </c>
      <c r="D17" s="11">
        <v>7</v>
      </c>
      <c r="E17" s="11">
        <v>3</v>
      </c>
      <c r="F17" s="11">
        <v>5</v>
      </c>
      <c r="G17" s="11">
        <v>3</v>
      </c>
      <c r="H17" s="11">
        <v>0</v>
      </c>
      <c r="I17" s="30">
        <v>2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30">
        <v>0</v>
      </c>
      <c r="Q17" s="11">
        <v>6</v>
      </c>
      <c r="R17" s="11">
        <v>4</v>
      </c>
      <c r="S17" s="11">
        <v>1</v>
      </c>
      <c r="T17" s="11">
        <v>5</v>
      </c>
      <c r="U17" s="11">
        <v>4</v>
      </c>
      <c r="V17" s="11">
        <v>4</v>
      </c>
      <c r="W17" s="11">
        <v>5</v>
      </c>
      <c r="X17" s="11">
        <v>5</v>
      </c>
      <c r="Y17" s="30">
        <v>3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30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9">
        <f t="shared" si="0"/>
        <v>57</v>
      </c>
    </row>
    <row r="18" spans="1:40" x14ac:dyDescent="0.25">
      <c r="B18" s="9" t="s">
        <v>20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30">
        <v>0</v>
      </c>
      <c r="J18" s="11">
        <v>1</v>
      </c>
      <c r="K18" s="11">
        <v>4</v>
      </c>
      <c r="L18" s="11">
        <v>3</v>
      </c>
      <c r="M18" s="11">
        <v>4</v>
      </c>
      <c r="N18" s="11">
        <v>1</v>
      </c>
      <c r="O18" s="11">
        <v>5</v>
      </c>
      <c r="P18" s="30">
        <v>1</v>
      </c>
      <c r="Q18" s="11">
        <v>1</v>
      </c>
      <c r="R18" s="11">
        <v>5</v>
      </c>
      <c r="S18" s="11">
        <v>3</v>
      </c>
      <c r="T18" s="11">
        <v>1</v>
      </c>
      <c r="U18" s="11">
        <v>1</v>
      </c>
      <c r="V18" s="11">
        <v>5</v>
      </c>
      <c r="W18" s="11">
        <v>1</v>
      </c>
      <c r="X18" s="11">
        <v>2</v>
      </c>
      <c r="Y18" s="30">
        <v>1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30">
        <v>0</v>
      </c>
      <c r="AF18" s="11">
        <v>2</v>
      </c>
      <c r="AG18" s="11">
        <v>1</v>
      </c>
      <c r="AH18" s="11">
        <v>1</v>
      </c>
      <c r="AI18" s="11">
        <v>4</v>
      </c>
      <c r="AJ18" s="11">
        <v>1</v>
      </c>
      <c r="AK18" s="11">
        <v>1</v>
      </c>
      <c r="AL18" s="11">
        <v>1</v>
      </c>
      <c r="AM18" s="10">
        <v>1</v>
      </c>
      <c r="AN18" s="9">
        <f t="shared" si="0"/>
        <v>52</v>
      </c>
    </row>
    <row r="19" spans="1:40" x14ac:dyDescent="0.25">
      <c r="B19" s="12" t="s">
        <v>25</v>
      </c>
      <c r="C19" s="39">
        <v>2</v>
      </c>
      <c r="D19" s="39">
        <v>5</v>
      </c>
      <c r="E19" s="39">
        <v>1</v>
      </c>
      <c r="F19" s="39">
        <v>3</v>
      </c>
      <c r="G19" s="39">
        <v>1</v>
      </c>
      <c r="H19" s="39">
        <v>3</v>
      </c>
      <c r="I19" s="40">
        <v>3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32">
        <v>0</v>
      </c>
      <c r="Q19" s="41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32">
        <v>0</v>
      </c>
      <c r="Z19" s="41">
        <v>0</v>
      </c>
      <c r="AA19" s="13">
        <v>0</v>
      </c>
      <c r="AB19" s="13">
        <v>0</v>
      </c>
      <c r="AC19" s="13">
        <v>0</v>
      </c>
      <c r="AD19" s="13">
        <v>0</v>
      </c>
      <c r="AE19" s="32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2">
        <f t="shared" si="0"/>
        <v>18</v>
      </c>
    </row>
    <row r="21" spans="1:40" x14ac:dyDescent="0.25">
      <c r="E21" s="20" t="s">
        <v>13</v>
      </c>
      <c r="L21" t="s">
        <v>27</v>
      </c>
      <c r="T21" t="s">
        <v>28</v>
      </c>
      <c r="AC21" t="s">
        <v>32</v>
      </c>
      <c r="AI21" t="s">
        <v>33</v>
      </c>
    </row>
    <row r="23" spans="1:40" x14ac:dyDescent="0.25">
      <c r="C23" s="3" t="s">
        <v>12</v>
      </c>
      <c r="D23" s="4"/>
      <c r="E23" s="4"/>
      <c r="F23" s="4"/>
      <c r="G23" s="4"/>
      <c r="H23" s="4"/>
      <c r="I23" s="4"/>
      <c r="J23" s="33">
        <v>43422</v>
      </c>
      <c r="K23" s="4"/>
      <c r="L23" s="4"/>
      <c r="M23" s="4"/>
      <c r="N23" s="4"/>
      <c r="O23" s="4"/>
      <c r="P23" s="4"/>
      <c r="Q23" s="33">
        <v>43429</v>
      </c>
      <c r="R23" s="33"/>
      <c r="S23" s="33"/>
      <c r="T23" s="33"/>
      <c r="U23" s="33"/>
      <c r="V23" s="33"/>
      <c r="W23" s="33"/>
      <c r="X23" s="33"/>
      <c r="Y23" s="33"/>
      <c r="Z23" s="3" t="s">
        <v>31</v>
      </c>
      <c r="AA23" s="4"/>
      <c r="AB23" s="4"/>
      <c r="AC23" s="4"/>
      <c r="AD23" s="4"/>
      <c r="AE23" s="4"/>
      <c r="AF23" s="3" t="s">
        <v>34</v>
      </c>
      <c r="AG23" s="4"/>
      <c r="AH23" s="4"/>
      <c r="AI23" s="4"/>
      <c r="AJ23" s="4"/>
      <c r="AK23" s="4"/>
      <c r="AL23" s="4"/>
      <c r="AM23" s="4"/>
      <c r="AN23">
        <f>COUNT(C24:AN24)</f>
        <v>37</v>
      </c>
    </row>
    <row r="24" spans="1:40" x14ac:dyDescent="0.25">
      <c r="B24" s="5" t="s">
        <v>1</v>
      </c>
      <c r="C24" s="6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8">
        <v>7</v>
      </c>
      <c r="J24" s="6">
        <v>1</v>
      </c>
      <c r="K24" s="7">
        <v>2</v>
      </c>
      <c r="L24" s="7">
        <v>3</v>
      </c>
      <c r="M24" s="7">
        <v>4</v>
      </c>
      <c r="N24" s="7">
        <v>5</v>
      </c>
      <c r="O24" s="7">
        <v>6</v>
      </c>
      <c r="P24" s="8">
        <v>7</v>
      </c>
      <c r="Q24" s="34">
        <v>1</v>
      </c>
      <c r="R24" s="35">
        <v>2</v>
      </c>
      <c r="S24" s="35">
        <v>3</v>
      </c>
      <c r="T24" s="35">
        <v>4</v>
      </c>
      <c r="U24" s="35">
        <v>5</v>
      </c>
      <c r="V24" s="35">
        <v>6</v>
      </c>
      <c r="W24" s="35">
        <v>7</v>
      </c>
      <c r="X24" s="35">
        <v>8</v>
      </c>
      <c r="Y24" s="36">
        <v>9</v>
      </c>
      <c r="Z24" s="34">
        <v>1</v>
      </c>
      <c r="AA24" s="35">
        <v>2</v>
      </c>
      <c r="AB24" s="35">
        <v>3</v>
      </c>
      <c r="AC24" s="35">
        <v>4</v>
      </c>
      <c r="AD24" s="35">
        <v>5</v>
      </c>
      <c r="AE24" s="36">
        <v>6</v>
      </c>
      <c r="AF24" s="34">
        <v>1</v>
      </c>
      <c r="AG24" s="35">
        <v>2</v>
      </c>
      <c r="AH24" s="35">
        <v>3</v>
      </c>
      <c r="AI24" s="35">
        <v>4</v>
      </c>
      <c r="AJ24" s="35">
        <v>5</v>
      </c>
      <c r="AK24" s="35">
        <v>6</v>
      </c>
      <c r="AL24" s="35">
        <v>7</v>
      </c>
      <c r="AM24" s="36">
        <v>8</v>
      </c>
      <c r="AN24" s="23" t="s">
        <v>14</v>
      </c>
    </row>
    <row r="25" spans="1:40" x14ac:dyDescent="0.25">
      <c r="A25">
        <v>1</v>
      </c>
      <c r="B25" s="9" t="s">
        <v>23</v>
      </c>
      <c r="C25" s="17">
        <v>5</v>
      </c>
      <c r="D25" s="11">
        <v>4</v>
      </c>
      <c r="E25" s="16">
        <v>6</v>
      </c>
      <c r="F25" s="16">
        <v>6</v>
      </c>
      <c r="G25" s="16">
        <v>3</v>
      </c>
      <c r="H25" s="16">
        <v>5</v>
      </c>
      <c r="I25" s="25">
        <v>2</v>
      </c>
      <c r="J25" s="16">
        <v>2</v>
      </c>
      <c r="K25" s="16">
        <v>3</v>
      </c>
      <c r="L25" s="16">
        <v>2</v>
      </c>
      <c r="M25" s="16">
        <v>3</v>
      </c>
      <c r="N25" s="16">
        <v>2</v>
      </c>
      <c r="O25" s="16">
        <v>2</v>
      </c>
      <c r="P25" s="25">
        <v>1</v>
      </c>
      <c r="Q25" s="16">
        <v>3</v>
      </c>
      <c r="R25" s="16">
        <v>4</v>
      </c>
      <c r="S25" s="16">
        <v>4</v>
      </c>
      <c r="T25" s="16">
        <v>4</v>
      </c>
      <c r="U25" s="16">
        <v>4</v>
      </c>
      <c r="V25" s="16">
        <v>2</v>
      </c>
      <c r="W25" s="16">
        <v>5</v>
      </c>
      <c r="X25" s="16">
        <v>4</v>
      </c>
      <c r="Y25" s="25">
        <v>4</v>
      </c>
      <c r="Z25" s="16">
        <v>1</v>
      </c>
      <c r="AA25" s="16">
        <v>3</v>
      </c>
      <c r="AB25" s="16">
        <v>4</v>
      </c>
      <c r="AC25" s="16">
        <v>1</v>
      </c>
      <c r="AD25" s="16">
        <v>2</v>
      </c>
      <c r="AE25" s="25">
        <v>3</v>
      </c>
      <c r="AF25" s="16">
        <v>4</v>
      </c>
      <c r="AG25" s="16">
        <v>2</v>
      </c>
      <c r="AH25" s="16">
        <v>4</v>
      </c>
      <c r="AI25" s="16">
        <v>5</v>
      </c>
      <c r="AJ25" s="16">
        <v>5</v>
      </c>
      <c r="AK25" s="16">
        <v>6</v>
      </c>
      <c r="AL25" s="16">
        <v>2</v>
      </c>
      <c r="AM25" s="16">
        <v>4</v>
      </c>
      <c r="AN25" s="21">
        <f t="shared" ref="AN25:AN32" si="1">SUM(C25:AM25)</f>
        <v>126</v>
      </c>
    </row>
    <row r="26" spans="1:40" x14ac:dyDescent="0.25">
      <c r="A26">
        <v>2</v>
      </c>
      <c r="B26" s="9" t="s">
        <v>19</v>
      </c>
      <c r="C26" s="14">
        <v>6</v>
      </c>
      <c r="D26" s="15">
        <v>6</v>
      </c>
      <c r="E26" s="15">
        <v>5</v>
      </c>
      <c r="F26" s="16">
        <v>5</v>
      </c>
      <c r="G26" s="16">
        <v>5</v>
      </c>
      <c r="H26" s="16">
        <v>3</v>
      </c>
      <c r="I26" s="26">
        <v>4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26">
        <v>0</v>
      </c>
      <c r="Q26" s="38">
        <v>3.2</v>
      </c>
      <c r="R26" s="38">
        <v>4</v>
      </c>
      <c r="S26" s="38">
        <v>4</v>
      </c>
      <c r="T26" s="38">
        <v>1.6</v>
      </c>
      <c r="U26" s="38">
        <v>2.4</v>
      </c>
      <c r="V26" s="38">
        <v>4</v>
      </c>
      <c r="W26" s="38">
        <v>2.4</v>
      </c>
      <c r="X26" s="38">
        <v>4</v>
      </c>
      <c r="Y26" s="42">
        <v>1.6</v>
      </c>
      <c r="Z26" s="43">
        <v>4</v>
      </c>
      <c r="AA26" s="43">
        <v>2</v>
      </c>
      <c r="AB26" s="43">
        <v>3</v>
      </c>
      <c r="AC26" s="43">
        <v>4</v>
      </c>
      <c r="AD26" s="43">
        <v>3</v>
      </c>
      <c r="AE26" s="44">
        <v>2</v>
      </c>
      <c r="AF26" s="45">
        <v>2.4</v>
      </c>
      <c r="AG26" s="45">
        <v>4.8</v>
      </c>
      <c r="AH26" s="45">
        <v>4</v>
      </c>
      <c r="AI26" s="45">
        <v>3.2</v>
      </c>
      <c r="AJ26" s="45">
        <v>3.2</v>
      </c>
      <c r="AK26" s="45">
        <v>3.2</v>
      </c>
      <c r="AL26" s="45">
        <v>4</v>
      </c>
      <c r="AM26" s="47">
        <v>4.8</v>
      </c>
      <c r="AN26" s="9">
        <f t="shared" si="1"/>
        <v>108.80000000000001</v>
      </c>
    </row>
    <row r="27" spans="1:40" x14ac:dyDescent="0.25">
      <c r="A27">
        <v>3</v>
      </c>
      <c r="B27" s="9" t="s">
        <v>17</v>
      </c>
      <c r="C27" s="22">
        <v>3</v>
      </c>
      <c r="D27" s="16">
        <v>5</v>
      </c>
      <c r="E27" s="16">
        <v>4</v>
      </c>
      <c r="F27" s="16">
        <v>3</v>
      </c>
      <c r="G27" s="16">
        <v>4</v>
      </c>
      <c r="H27" s="16">
        <v>4</v>
      </c>
      <c r="I27" s="26">
        <v>3</v>
      </c>
      <c r="J27" s="16">
        <v>1</v>
      </c>
      <c r="K27" s="16">
        <v>1</v>
      </c>
      <c r="L27" s="16">
        <v>1</v>
      </c>
      <c r="M27" s="16">
        <v>1</v>
      </c>
      <c r="N27" s="16">
        <v>1</v>
      </c>
      <c r="O27" s="16">
        <v>1</v>
      </c>
      <c r="P27" s="26">
        <v>2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26">
        <v>0</v>
      </c>
      <c r="Z27" s="16">
        <v>2</v>
      </c>
      <c r="AA27" s="16">
        <v>1</v>
      </c>
      <c r="AB27" s="16">
        <v>1</v>
      </c>
      <c r="AC27" s="16">
        <v>2</v>
      </c>
      <c r="AD27" s="16">
        <v>1</v>
      </c>
      <c r="AE27" s="26">
        <v>1</v>
      </c>
      <c r="AF27" s="16">
        <v>1</v>
      </c>
      <c r="AG27" s="16">
        <v>4</v>
      </c>
      <c r="AH27" s="16">
        <v>2</v>
      </c>
      <c r="AI27" s="16">
        <v>2</v>
      </c>
      <c r="AJ27" s="16">
        <v>2</v>
      </c>
      <c r="AK27" s="16">
        <v>3</v>
      </c>
      <c r="AL27" s="16">
        <v>6</v>
      </c>
      <c r="AM27" s="16">
        <v>3</v>
      </c>
      <c r="AN27" s="9">
        <f t="shared" si="1"/>
        <v>65</v>
      </c>
    </row>
    <row r="28" spans="1:40" x14ac:dyDescent="0.25">
      <c r="B28" s="9" t="s">
        <v>2</v>
      </c>
      <c r="C28" s="17">
        <v>0</v>
      </c>
      <c r="D28" s="11">
        <v>2</v>
      </c>
      <c r="E28" s="16">
        <v>2</v>
      </c>
      <c r="F28" s="16">
        <v>2</v>
      </c>
      <c r="G28" s="16">
        <v>2</v>
      </c>
      <c r="H28" s="16">
        <v>2</v>
      </c>
      <c r="I28" s="26">
        <v>1</v>
      </c>
      <c r="J28" s="16">
        <v>3</v>
      </c>
      <c r="K28" s="16">
        <v>2</v>
      </c>
      <c r="L28" s="16">
        <v>3</v>
      </c>
      <c r="M28" s="16">
        <v>2</v>
      </c>
      <c r="N28" s="16">
        <v>3</v>
      </c>
      <c r="O28" s="16">
        <v>3</v>
      </c>
      <c r="P28" s="26">
        <v>3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2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26">
        <v>0</v>
      </c>
      <c r="AF28" s="16">
        <v>5</v>
      </c>
      <c r="AG28" s="16">
        <v>3</v>
      </c>
      <c r="AH28" s="16">
        <v>3</v>
      </c>
      <c r="AI28" s="16">
        <v>6</v>
      </c>
      <c r="AJ28" s="16">
        <v>3</v>
      </c>
      <c r="AK28" s="16">
        <v>5</v>
      </c>
      <c r="AL28" s="16">
        <v>4</v>
      </c>
      <c r="AM28" s="16">
        <v>5</v>
      </c>
      <c r="AN28" s="9">
        <f t="shared" si="1"/>
        <v>64</v>
      </c>
    </row>
    <row r="29" spans="1:40" x14ac:dyDescent="0.25">
      <c r="B29" s="9" t="s">
        <v>29</v>
      </c>
      <c r="C29" s="17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37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37">
        <v>0</v>
      </c>
      <c r="Q29" s="11">
        <v>5</v>
      </c>
      <c r="R29" s="11">
        <v>3</v>
      </c>
      <c r="S29" s="16">
        <v>3</v>
      </c>
      <c r="T29" s="16">
        <v>5</v>
      </c>
      <c r="U29" s="16">
        <v>5</v>
      </c>
      <c r="V29" s="16">
        <v>4</v>
      </c>
      <c r="W29" s="16">
        <v>2</v>
      </c>
      <c r="X29" s="16">
        <v>2</v>
      </c>
      <c r="Y29" s="26">
        <v>1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26">
        <v>0</v>
      </c>
      <c r="AF29" s="16">
        <v>2</v>
      </c>
      <c r="AG29" s="16">
        <v>5</v>
      </c>
      <c r="AH29" s="16">
        <v>6</v>
      </c>
      <c r="AI29" s="16">
        <v>1</v>
      </c>
      <c r="AJ29" s="16">
        <v>6</v>
      </c>
      <c r="AK29" s="16">
        <v>2</v>
      </c>
      <c r="AL29" s="16">
        <v>1</v>
      </c>
      <c r="AM29" s="16">
        <v>1</v>
      </c>
      <c r="AN29" s="9">
        <f t="shared" si="1"/>
        <v>54</v>
      </c>
    </row>
    <row r="30" spans="1:40" x14ac:dyDescent="0.25">
      <c r="B30" s="9" t="s">
        <v>4</v>
      </c>
      <c r="C30" s="10">
        <v>2</v>
      </c>
      <c r="D30" s="16">
        <v>3</v>
      </c>
      <c r="E30" s="16">
        <v>3</v>
      </c>
      <c r="F30" s="16">
        <v>1</v>
      </c>
      <c r="G30" s="16">
        <v>0</v>
      </c>
      <c r="H30" s="16">
        <v>0</v>
      </c>
      <c r="I30" s="2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26">
        <v>0</v>
      </c>
      <c r="Q30" s="16">
        <v>2</v>
      </c>
      <c r="R30" s="16">
        <v>2</v>
      </c>
      <c r="S30" s="16">
        <v>2</v>
      </c>
      <c r="T30" s="16">
        <v>3</v>
      </c>
      <c r="U30" s="16">
        <v>2</v>
      </c>
      <c r="V30" s="16">
        <v>3</v>
      </c>
      <c r="W30" s="16">
        <v>4</v>
      </c>
      <c r="X30" s="16">
        <v>1</v>
      </c>
      <c r="Y30" s="26">
        <v>5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26">
        <v>0</v>
      </c>
      <c r="AF30" s="16">
        <v>6</v>
      </c>
      <c r="AG30" s="16">
        <v>1</v>
      </c>
      <c r="AH30" s="16">
        <v>1</v>
      </c>
      <c r="AI30" s="16">
        <v>3</v>
      </c>
      <c r="AJ30" s="16">
        <v>1</v>
      </c>
      <c r="AK30" s="16">
        <v>1</v>
      </c>
      <c r="AL30" s="16">
        <v>3</v>
      </c>
      <c r="AM30" s="16">
        <v>2</v>
      </c>
      <c r="AN30" s="9">
        <f t="shared" si="1"/>
        <v>51</v>
      </c>
    </row>
    <row r="31" spans="1:40" x14ac:dyDescent="0.25">
      <c r="B31" s="9" t="s">
        <v>3</v>
      </c>
      <c r="C31" s="14">
        <v>4</v>
      </c>
      <c r="D31" s="15">
        <v>7</v>
      </c>
      <c r="E31" s="15">
        <v>7</v>
      </c>
      <c r="F31" s="16">
        <v>4</v>
      </c>
      <c r="G31" s="16">
        <v>6</v>
      </c>
      <c r="H31" s="16">
        <v>6</v>
      </c>
      <c r="I31" s="26">
        <v>5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2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2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2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9">
        <f t="shared" si="1"/>
        <v>39</v>
      </c>
    </row>
    <row r="32" spans="1:40" x14ac:dyDescent="0.25">
      <c r="B32" s="12" t="s">
        <v>5</v>
      </c>
      <c r="C32" s="18">
        <v>1</v>
      </c>
      <c r="D32" s="19">
        <v>1</v>
      </c>
      <c r="E32" s="19">
        <v>1</v>
      </c>
      <c r="F32" s="19">
        <v>0</v>
      </c>
      <c r="G32" s="19">
        <v>1</v>
      </c>
      <c r="H32" s="19">
        <v>1</v>
      </c>
      <c r="I32" s="46">
        <v>0</v>
      </c>
      <c r="J32" s="18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27">
        <v>0</v>
      </c>
      <c r="Q32" s="18">
        <v>1</v>
      </c>
      <c r="R32" s="19">
        <v>1</v>
      </c>
      <c r="S32" s="19">
        <v>1</v>
      </c>
      <c r="T32" s="19">
        <v>1</v>
      </c>
      <c r="U32" s="19">
        <v>1</v>
      </c>
      <c r="V32" s="19">
        <v>1</v>
      </c>
      <c r="W32" s="19">
        <v>1</v>
      </c>
      <c r="X32" s="19">
        <v>3</v>
      </c>
      <c r="Y32" s="27">
        <v>3</v>
      </c>
      <c r="Z32" s="18">
        <v>3</v>
      </c>
      <c r="AA32" s="19">
        <v>4</v>
      </c>
      <c r="AB32" s="19">
        <v>2</v>
      </c>
      <c r="AC32" s="19">
        <v>3</v>
      </c>
      <c r="AD32" s="19">
        <v>4</v>
      </c>
      <c r="AE32" s="27">
        <v>4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2">
        <f t="shared" si="1"/>
        <v>38</v>
      </c>
    </row>
    <row r="34" spans="3:32" x14ac:dyDescent="0.25">
      <c r="C34" t="s">
        <v>6</v>
      </c>
      <c r="R34" s="1" t="s">
        <v>30</v>
      </c>
      <c r="AF34" t="s">
        <v>35</v>
      </c>
    </row>
    <row r="36" spans="3:32" x14ac:dyDescent="0.25">
      <c r="AF36" t="s">
        <v>36</v>
      </c>
    </row>
  </sheetData>
  <sortState ref="B6:AO19">
    <sortCondition descending="1" ref="AN6:AN19"/>
  </sortState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workbookViewId="0">
      <selection activeCell="C23" sqref="C23:J23"/>
    </sheetView>
  </sheetViews>
  <sheetFormatPr defaultColWidth="8.85546875" defaultRowHeight="15" x14ac:dyDescent="0.25"/>
  <cols>
    <col min="2" max="2" width="21.85546875" customWidth="1"/>
    <col min="3" max="3" width="5.28515625" customWidth="1"/>
    <col min="4" max="4" width="5.85546875" customWidth="1"/>
    <col min="5" max="5" width="6.85546875" customWidth="1"/>
    <col min="6" max="6" width="6.42578125" customWidth="1"/>
    <col min="7" max="7" width="5" customWidth="1"/>
    <col min="8" max="8" width="6.7109375" customWidth="1"/>
    <col min="9" max="9" width="6" customWidth="1"/>
    <col min="10" max="10" width="5.140625" customWidth="1"/>
    <col min="11" max="11" width="7" customWidth="1"/>
    <col min="12" max="12" width="7.7109375" customWidth="1"/>
  </cols>
  <sheetData>
    <row r="2" spans="1:12" x14ac:dyDescent="0.25">
      <c r="B2" s="55" t="s">
        <v>45</v>
      </c>
      <c r="C2" s="55" t="s">
        <v>44</v>
      </c>
      <c r="D2" s="55"/>
    </row>
    <row r="3" spans="1:12" x14ac:dyDescent="0.25">
      <c r="B3" s="5" t="s">
        <v>0</v>
      </c>
      <c r="C3" s="6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36">
        <v>8</v>
      </c>
      <c r="K3" s="7" t="s">
        <v>38</v>
      </c>
      <c r="L3" s="8" t="s">
        <v>39</v>
      </c>
    </row>
    <row r="4" spans="1:12" x14ac:dyDescent="0.25">
      <c r="A4" s="55">
        <v>1</v>
      </c>
      <c r="B4" s="9" t="s">
        <v>41</v>
      </c>
      <c r="C4" s="11">
        <v>5</v>
      </c>
      <c r="D4" s="11">
        <v>8</v>
      </c>
      <c r="E4" s="11">
        <v>7</v>
      </c>
      <c r="F4" s="11">
        <v>7</v>
      </c>
      <c r="G4" s="11">
        <v>8</v>
      </c>
      <c r="H4" s="11">
        <v>6</v>
      </c>
      <c r="I4" s="11">
        <v>6</v>
      </c>
      <c r="J4" s="11">
        <v>7</v>
      </c>
      <c r="K4" s="17">
        <f t="shared" ref="K4:K11" si="0">SUM(C4:J4)</f>
        <v>54</v>
      </c>
      <c r="L4" s="37">
        <f>K4-C4</f>
        <v>49</v>
      </c>
    </row>
    <row r="5" spans="1:12" x14ac:dyDescent="0.25">
      <c r="A5" s="55">
        <v>2</v>
      </c>
      <c r="B5" s="9" t="s">
        <v>43</v>
      </c>
      <c r="C5" s="11">
        <v>7</v>
      </c>
      <c r="D5" s="11">
        <v>4</v>
      </c>
      <c r="E5" s="11">
        <v>8</v>
      </c>
      <c r="F5" s="11">
        <v>8</v>
      </c>
      <c r="G5" s="11">
        <v>6</v>
      </c>
      <c r="H5" s="11">
        <v>8</v>
      </c>
      <c r="I5" s="11">
        <v>3</v>
      </c>
      <c r="J5" s="11">
        <v>6</v>
      </c>
      <c r="K5" s="17">
        <f t="shared" si="0"/>
        <v>50</v>
      </c>
      <c r="L5" s="37">
        <f>K5-I5</f>
        <v>47</v>
      </c>
    </row>
    <row r="6" spans="1:12" x14ac:dyDescent="0.25">
      <c r="A6" s="55">
        <v>3</v>
      </c>
      <c r="B6" s="9" t="s">
        <v>10</v>
      </c>
      <c r="C6" s="11">
        <v>6</v>
      </c>
      <c r="D6" s="11">
        <v>5</v>
      </c>
      <c r="E6" s="11">
        <v>6</v>
      </c>
      <c r="F6" s="11">
        <v>5</v>
      </c>
      <c r="G6" s="11">
        <v>7</v>
      </c>
      <c r="H6" s="11">
        <v>7</v>
      </c>
      <c r="I6" s="11">
        <v>7</v>
      </c>
      <c r="J6" s="11">
        <v>5</v>
      </c>
      <c r="K6" s="17">
        <f t="shared" si="0"/>
        <v>48</v>
      </c>
      <c r="L6" s="37">
        <f>K6-D6</f>
        <v>43</v>
      </c>
    </row>
    <row r="7" spans="1:12" x14ac:dyDescent="0.25">
      <c r="B7" s="9" t="s">
        <v>37</v>
      </c>
      <c r="C7" s="11">
        <v>2</v>
      </c>
      <c r="D7" s="11">
        <v>6</v>
      </c>
      <c r="E7" s="11">
        <v>4</v>
      </c>
      <c r="F7" s="11">
        <v>3</v>
      </c>
      <c r="G7" s="11">
        <v>5</v>
      </c>
      <c r="H7" s="11">
        <v>5</v>
      </c>
      <c r="I7" s="11">
        <v>5</v>
      </c>
      <c r="J7" s="11">
        <v>4</v>
      </c>
      <c r="K7" s="17">
        <f t="shared" si="0"/>
        <v>34</v>
      </c>
      <c r="L7" s="37">
        <f>K7-C7</f>
        <v>32</v>
      </c>
    </row>
    <row r="8" spans="1:12" x14ac:dyDescent="0.25">
      <c r="B8" s="9" t="s">
        <v>42</v>
      </c>
      <c r="C8" s="11">
        <v>4</v>
      </c>
      <c r="D8" s="11">
        <v>7</v>
      </c>
      <c r="E8" s="11">
        <v>3</v>
      </c>
      <c r="F8" s="11">
        <v>4</v>
      </c>
      <c r="G8" s="11">
        <v>4</v>
      </c>
      <c r="H8" s="11">
        <v>4</v>
      </c>
      <c r="I8" s="11">
        <v>4</v>
      </c>
      <c r="J8" s="11">
        <v>2</v>
      </c>
      <c r="K8" s="17">
        <f t="shared" si="0"/>
        <v>32</v>
      </c>
      <c r="L8" s="37">
        <f>K8-J8</f>
        <v>30</v>
      </c>
    </row>
    <row r="9" spans="1:12" x14ac:dyDescent="0.25">
      <c r="B9" s="9" t="s">
        <v>8</v>
      </c>
      <c r="C9" s="24">
        <v>3</v>
      </c>
      <c r="D9" s="24">
        <v>3</v>
      </c>
      <c r="E9" s="24">
        <v>5</v>
      </c>
      <c r="F9" s="24">
        <v>2</v>
      </c>
      <c r="G9" s="24">
        <v>3</v>
      </c>
      <c r="H9" s="24">
        <v>2</v>
      </c>
      <c r="I9" s="24">
        <v>2</v>
      </c>
      <c r="J9" s="24">
        <v>1</v>
      </c>
      <c r="K9" s="17">
        <f t="shared" si="0"/>
        <v>21</v>
      </c>
      <c r="L9" s="37">
        <f>K9-J9</f>
        <v>20</v>
      </c>
    </row>
    <row r="10" spans="1:12" x14ac:dyDescent="0.25">
      <c r="B10" s="9" t="s">
        <v>26</v>
      </c>
      <c r="C10" s="11">
        <v>0</v>
      </c>
      <c r="D10" s="11">
        <v>2</v>
      </c>
      <c r="E10" s="11">
        <v>2</v>
      </c>
      <c r="F10" s="11">
        <v>6</v>
      </c>
      <c r="G10" s="11">
        <v>2</v>
      </c>
      <c r="H10" s="11">
        <v>3</v>
      </c>
      <c r="I10" s="11">
        <v>1</v>
      </c>
      <c r="J10" s="11">
        <v>3</v>
      </c>
      <c r="K10" s="17">
        <f t="shared" si="0"/>
        <v>19</v>
      </c>
      <c r="L10" s="37">
        <f>K10-C10</f>
        <v>19</v>
      </c>
    </row>
    <row r="11" spans="1:12" x14ac:dyDescent="0.25">
      <c r="A11" s="10"/>
      <c r="B11" s="57" t="s">
        <v>40</v>
      </c>
      <c r="C11" s="56">
        <v>1</v>
      </c>
      <c r="D11" s="56">
        <v>1</v>
      </c>
      <c r="E11" s="56">
        <v>1</v>
      </c>
      <c r="F11" s="56">
        <v>1</v>
      </c>
      <c r="G11" s="56">
        <v>1</v>
      </c>
      <c r="H11" s="56">
        <v>1</v>
      </c>
      <c r="I11" s="56">
        <v>0</v>
      </c>
      <c r="J11" s="52">
        <v>0</v>
      </c>
      <c r="K11" s="51">
        <f t="shared" si="0"/>
        <v>6</v>
      </c>
      <c r="L11" s="52">
        <f>K11-I11</f>
        <v>6</v>
      </c>
    </row>
    <row r="12" spans="1:12" x14ac:dyDescent="0.25">
      <c r="C12" t="s">
        <v>6</v>
      </c>
      <c r="E12" s="20"/>
      <c r="I12" s="10"/>
    </row>
    <row r="13" spans="1:12" x14ac:dyDescent="0.25">
      <c r="E13" s="20"/>
      <c r="I13" s="10"/>
    </row>
    <row r="14" spans="1:12" x14ac:dyDescent="0.25">
      <c r="D14" t="s">
        <v>46</v>
      </c>
      <c r="I14" s="10"/>
    </row>
    <row r="15" spans="1:12" x14ac:dyDescent="0.25">
      <c r="C15" s="3"/>
      <c r="D15" s="4"/>
      <c r="E15" s="4"/>
      <c r="F15" s="4"/>
      <c r="G15" s="4"/>
      <c r="H15" s="4"/>
      <c r="I15" s="49"/>
    </row>
    <row r="16" spans="1:12" x14ac:dyDescent="0.25">
      <c r="B16" s="5" t="s">
        <v>1</v>
      </c>
      <c r="C16" s="6">
        <v>1</v>
      </c>
      <c r="D16" s="7">
        <v>2</v>
      </c>
      <c r="E16" s="7">
        <v>3</v>
      </c>
      <c r="F16" s="7">
        <v>4</v>
      </c>
      <c r="G16" s="7">
        <v>5</v>
      </c>
      <c r="H16" s="7">
        <v>6</v>
      </c>
      <c r="I16" s="6">
        <v>7</v>
      </c>
      <c r="J16" s="36">
        <v>8</v>
      </c>
      <c r="K16" s="7" t="s">
        <v>38</v>
      </c>
      <c r="L16" s="8" t="s">
        <v>39</v>
      </c>
    </row>
    <row r="17" spans="1:12" x14ac:dyDescent="0.25">
      <c r="A17" s="55">
        <v>1</v>
      </c>
      <c r="B17" s="9" t="s">
        <v>3</v>
      </c>
      <c r="C17" s="14">
        <v>7</v>
      </c>
      <c r="D17" s="15">
        <v>7</v>
      </c>
      <c r="E17" s="15">
        <v>7</v>
      </c>
      <c r="F17" s="16">
        <v>7</v>
      </c>
      <c r="G17" s="16">
        <v>6</v>
      </c>
      <c r="H17" s="16">
        <v>8</v>
      </c>
      <c r="I17" s="16">
        <v>7</v>
      </c>
      <c r="J17" s="16">
        <v>8</v>
      </c>
      <c r="K17" s="17">
        <f t="shared" ref="K17:K24" si="1">SUM(C17:J17)</f>
        <v>57</v>
      </c>
      <c r="L17" s="37">
        <f>K17-G17</f>
        <v>51</v>
      </c>
    </row>
    <row r="18" spans="1:12" x14ac:dyDescent="0.25">
      <c r="A18" s="55">
        <v>2</v>
      </c>
      <c r="B18" s="9" t="s">
        <v>2</v>
      </c>
      <c r="C18" s="17">
        <v>6</v>
      </c>
      <c r="D18" s="11">
        <v>8</v>
      </c>
      <c r="E18" s="16">
        <v>4</v>
      </c>
      <c r="F18" s="16">
        <v>6</v>
      </c>
      <c r="G18" s="16">
        <v>7</v>
      </c>
      <c r="H18" s="16">
        <v>4</v>
      </c>
      <c r="I18" s="16">
        <v>3</v>
      </c>
      <c r="J18" s="16">
        <v>6</v>
      </c>
      <c r="K18" s="17">
        <f t="shared" si="1"/>
        <v>44</v>
      </c>
      <c r="L18" s="37">
        <f>K18-I18</f>
        <v>41</v>
      </c>
    </row>
    <row r="19" spans="1:12" x14ac:dyDescent="0.25">
      <c r="A19" s="55">
        <v>3</v>
      </c>
      <c r="B19" s="9" t="s">
        <v>29</v>
      </c>
      <c r="C19" s="17">
        <v>2</v>
      </c>
      <c r="D19" s="10">
        <v>6</v>
      </c>
      <c r="E19" s="10">
        <v>8</v>
      </c>
      <c r="F19" s="16">
        <v>3</v>
      </c>
      <c r="G19" s="16">
        <v>3</v>
      </c>
      <c r="H19" s="16">
        <v>5</v>
      </c>
      <c r="I19" s="16">
        <v>8</v>
      </c>
      <c r="J19" s="16">
        <v>7</v>
      </c>
      <c r="K19" s="17">
        <f t="shared" si="1"/>
        <v>42</v>
      </c>
      <c r="L19" s="37">
        <f>K19-C19</f>
        <v>40</v>
      </c>
    </row>
    <row r="20" spans="1:12" x14ac:dyDescent="0.25">
      <c r="B20" s="9" t="s">
        <v>19</v>
      </c>
      <c r="C20" s="14">
        <v>4</v>
      </c>
      <c r="D20" s="15">
        <v>2</v>
      </c>
      <c r="E20" s="15">
        <v>6</v>
      </c>
      <c r="F20" s="16">
        <v>8</v>
      </c>
      <c r="G20" s="16">
        <v>8</v>
      </c>
      <c r="H20" s="16">
        <v>7</v>
      </c>
      <c r="I20" s="16">
        <v>4</v>
      </c>
      <c r="J20" s="16">
        <v>3</v>
      </c>
      <c r="K20" s="17">
        <f t="shared" si="1"/>
        <v>42</v>
      </c>
      <c r="L20" s="37">
        <f>K20-D20</f>
        <v>40</v>
      </c>
    </row>
    <row r="21" spans="1:12" x14ac:dyDescent="0.25">
      <c r="B21" s="9" t="s">
        <v>23</v>
      </c>
      <c r="C21" s="17">
        <v>5</v>
      </c>
      <c r="D21" s="11">
        <v>3</v>
      </c>
      <c r="E21" s="16">
        <v>2</v>
      </c>
      <c r="F21" s="16">
        <v>5</v>
      </c>
      <c r="G21" s="16">
        <v>4</v>
      </c>
      <c r="H21" s="16">
        <v>6</v>
      </c>
      <c r="I21" s="16">
        <v>2</v>
      </c>
      <c r="J21" s="16">
        <v>4</v>
      </c>
      <c r="K21" s="17">
        <f t="shared" si="1"/>
        <v>31</v>
      </c>
      <c r="L21" s="37">
        <f>K21-E21</f>
        <v>29</v>
      </c>
    </row>
    <row r="22" spans="1:12" x14ac:dyDescent="0.25">
      <c r="B22" s="9" t="s">
        <v>17</v>
      </c>
      <c r="C22" s="22">
        <v>3</v>
      </c>
      <c r="D22" s="16">
        <v>4</v>
      </c>
      <c r="E22" s="16">
        <v>5</v>
      </c>
      <c r="F22" s="16">
        <v>2</v>
      </c>
      <c r="G22" s="16">
        <v>5</v>
      </c>
      <c r="H22" s="16">
        <v>3</v>
      </c>
      <c r="I22" s="16">
        <v>5</v>
      </c>
      <c r="J22" s="16">
        <v>2</v>
      </c>
      <c r="K22" s="17">
        <f t="shared" si="1"/>
        <v>29</v>
      </c>
      <c r="L22" s="37">
        <f>K22-F22</f>
        <v>27</v>
      </c>
    </row>
    <row r="23" spans="1:12" x14ac:dyDescent="0.25">
      <c r="B23" s="9" t="s">
        <v>4</v>
      </c>
      <c r="C23" s="50">
        <v>1</v>
      </c>
      <c r="D23" s="16">
        <v>5</v>
      </c>
      <c r="E23" s="16">
        <v>3</v>
      </c>
      <c r="F23" s="16">
        <v>4</v>
      </c>
      <c r="G23" s="16">
        <v>2</v>
      </c>
      <c r="H23" s="16">
        <v>2</v>
      </c>
      <c r="I23" s="16">
        <v>6</v>
      </c>
      <c r="J23" s="16">
        <v>1</v>
      </c>
      <c r="K23" s="17">
        <f t="shared" si="1"/>
        <v>24</v>
      </c>
      <c r="L23" s="37">
        <f>K23-C23</f>
        <v>23</v>
      </c>
    </row>
    <row r="24" spans="1:12" x14ac:dyDescent="0.25">
      <c r="B24" s="12" t="s">
        <v>5</v>
      </c>
      <c r="C24" s="18">
        <v>0</v>
      </c>
      <c r="D24" s="53">
        <v>0.8</v>
      </c>
      <c r="E24" s="53">
        <v>0.8</v>
      </c>
      <c r="F24" s="53">
        <v>0.8</v>
      </c>
      <c r="G24" s="53">
        <v>0.8</v>
      </c>
      <c r="H24" s="53">
        <v>0.8</v>
      </c>
      <c r="I24" s="53">
        <v>0.8</v>
      </c>
      <c r="J24" s="54">
        <v>4</v>
      </c>
      <c r="K24" s="51">
        <f t="shared" si="1"/>
        <v>8.8000000000000007</v>
      </c>
      <c r="L24" s="52">
        <f>K24-C24</f>
        <v>8.8000000000000007</v>
      </c>
    </row>
    <row r="25" spans="1:12" x14ac:dyDescent="0.25">
      <c r="I25" s="10"/>
    </row>
    <row r="26" spans="1:12" x14ac:dyDescent="0.25">
      <c r="D26" s="1" t="s">
        <v>30</v>
      </c>
    </row>
  </sheetData>
  <sortState ref="B4:L11">
    <sortCondition descending="1" ref="L4:L11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I35"/>
  <sheetViews>
    <sheetView tabSelected="1" workbookViewId="0">
      <pane xSplit="2160" ySplit="1200" topLeftCell="K1"/>
      <selection activeCell="BO12" sqref="BO12"/>
      <selection pane="topRight" activeCell="AT2" sqref="AT2:BB3"/>
      <selection pane="bottomLeft" activeCell="A30" sqref="A30"/>
      <selection pane="bottomRight" activeCell="E1" sqref="E1"/>
    </sheetView>
  </sheetViews>
  <sheetFormatPr defaultColWidth="8.85546875" defaultRowHeight="15" x14ac:dyDescent="0.25"/>
  <cols>
    <col min="1" max="1" width="16.85546875" customWidth="1"/>
    <col min="2" max="2" width="3.7109375" customWidth="1"/>
    <col min="3" max="3" width="5" customWidth="1"/>
    <col min="4" max="4" width="3.7109375" customWidth="1"/>
    <col min="5" max="5" width="3.85546875" customWidth="1"/>
    <col min="6" max="7" width="3.42578125" customWidth="1"/>
    <col min="8" max="8" width="3" customWidth="1"/>
    <col min="9" max="9" width="2.42578125" customWidth="1"/>
    <col min="10" max="11" width="4" customWidth="1"/>
    <col min="12" max="12" width="4.140625" customWidth="1"/>
    <col min="13" max="13" width="4.42578125" customWidth="1"/>
    <col min="14" max="14" width="3.7109375" customWidth="1"/>
    <col min="15" max="15" width="4.28515625" customWidth="1"/>
    <col min="16" max="16" width="4.140625" customWidth="1"/>
    <col min="17" max="17" width="5" customWidth="1"/>
    <col min="18" max="18" width="3.28515625" customWidth="1"/>
    <col min="19" max="19" width="3.140625" customWidth="1"/>
    <col min="20" max="20" width="3" customWidth="1"/>
    <col min="21" max="21" width="3.28515625" customWidth="1"/>
    <col min="22" max="22" width="4" customWidth="1"/>
    <col min="23" max="23" width="3.7109375" customWidth="1"/>
    <col min="24" max="24" width="4.28515625" customWidth="1"/>
    <col min="25" max="26" width="4.42578125" customWidth="1"/>
    <col min="27" max="27" width="3.85546875" customWidth="1"/>
    <col min="28" max="28" width="3.28515625" customWidth="1"/>
    <col min="29" max="29" width="4.28515625" customWidth="1"/>
    <col min="30" max="31" width="3.7109375" customWidth="1"/>
    <col min="32" max="32" width="4.42578125" customWidth="1"/>
    <col min="33" max="34" width="4.7109375" customWidth="1"/>
    <col min="35" max="36" width="4.42578125" customWidth="1"/>
    <col min="37" max="37" width="4.85546875" customWidth="1"/>
    <col min="38" max="38" width="4.42578125" customWidth="1"/>
    <col min="39" max="39" width="5.85546875" customWidth="1"/>
    <col min="40" max="40" width="4.42578125" customWidth="1"/>
    <col min="41" max="42" width="5.42578125" customWidth="1"/>
    <col min="43" max="44" width="5" customWidth="1"/>
    <col min="45" max="45" width="4.85546875" customWidth="1"/>
    <col min="46" max="46" width="5.140625" customWidth="1"/>
    <col min="47" max="47" width="5.85546875" customWidth="1"/>
    <col min="48" max="48" width="5.28515625" customWidth="1"/>
    <col min="49" max="49" width="5" customWidth="1"/>
    <col min="50" max="50" width="5.28515625" customWidth="1"/>
    <col min="51" max="51" width="5.140625" customWidth="1"/>
    <col min="52" max="52" width="5.85546875" customWidth="1"/>
    <col min="53" max="53" width="5" customWidth="1"/>
    <col min="54" max="54" width="4.85546875" customWidth="1"/>
    <col min="55" max="55" width="5.42578125" customWidth="1"/>
    <col min="56" max="56" width="4.5703125" customWidth="1"/>
    <col min="57" max="57" width="4.42578125" customWidth="1"/>
    <col min="58" max="58" width="4.85546875" customWidth="1"/>
    <col min="59" max="59" width="4.42578125" customWidth="1"/>
    <col min="60" max="60" width="4.140625" customWidth="1"/>
  </cols>
  <sheetData>
    <row r="2" spans="1:61" x14ac:dyDescent="0.25">
      <c r="B2" s="3" t="s">
        <v>45</v>
      </c>
      <c r="C2" s="4"/>
      <c r="D2" s="4"/>
      <c r="E2" s="4"/>
      <c r="F2" s="4"/>
      <c r="G2" s="4"/>
      <c r="H2" s="4"/>
      <c r="I2" s="4"/>
      <c r="J2" s="3" t="s">
        <v>48</v>
      </c>
      <c r="K2" s="4"/>
      <c r="L2" s="4"/>
      <c r="M2" s="4"/>
      <c r="N2" s="4"/>
      <c r="O2" s="4"/>
      <c r="P2" s="4"/>
      <c r="Q2" s="3" t="s">
        <v>52</v>
      </c>
      <c r="R2" s="4"/>
      <c r="S2" s="4"/>
      <c r="T2" s="4"/>
      <c r="U2" s="4"/>
      <c r="V2" s="4"/>
      <c r="W2" s="4"/>
      <c r="X2" s="3" t="s">
        <v>55</v>
      </c>
      <c r="Y2" s="4"/>
      <c r="Z2" s="4"/>
      <c r="AA2" s="4"/>
      <c r="AB2" s="4"/>
      <c r="AC2" s="4"/>
      <c r="AD2" s="4"/>
      <c r="AE2" s="4"/>
      <c r="AF2" s="3" t="s">
        <v>60</v>
      </c>
      <c r="AG2" s="4"/>
      <c r="AH2" s="4"/>
      <c r="AI2" s="4"/>
      <c r="AJ2" s="4"/>
      <c r="AK2" s="4"/>
      <c r="AL2" s="102" t="s">
        <v>65</v>
      </c>
      <c r="AM2" s="99"/>
      <c r="AN2" s="99"/>
      <c r="AO2" s="99"/>
      <c r="AP2" s="99"/>
      <c r="AQ2" s="99"/>
      <c r="AR2" s="99"/>
      <c r="AS2" s="99"/>
      <c r="AT2" s="4" t="s">
        <v>68</v>
      </c>
      <c r="AU2" s="4"/>
      <c r="AV2" s="4"/>
      <c r="AW2" s="4"/>
      <c r="AX2" s="4"/>
      <c r="AY2" s="4"/>
      <c r="AZ2" s="4"/>
      <c r="BA2" s="4"/>
      <c r="BB2" s="4"/>
      <c r="BC2" s="4" t="s">
        <v>72</v>
      </c>
      <c r="BD2" s="4"/>
      <c r="BE2" s="4"/>
      <c r="BF2" s="4"/>
      <c r="BG2" s="4"/>
      <c r="BH2" s="4"/>
      <c r="BI2">
        <f>COUNT(B3:BH3)</f>
        <v>59</v>
      </c>
    </row>
    <row r="3" spans="1:61" x14ac:dyDescent="0.25">
      <c r="A3" s="5" t="s">
        <v>0</v>
      </c>
      <c r="B3" s="6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36">
        <v>8</v>
      </c>
      <c r="J3" s="34">
        <v>1</v>
      </c>
      <c r="K3" s="35">
        <v>2</v>
      </c>
      <c r="L3" s="35">
        <v>3</v>
      </c>
      <c r="M3" s="35">
        <v>4</v>
      </c>
      <c r="N3" s="35">
        <v>5</v>
      </c>
      <c r="O3" s="35">
        <v>6</v>
      </c>
      <c r="P3" s="36">
        <v>7</v>
      </c>
      <c r="Q3" s="34">
        <v>1</v>
      </c>
      <c r="R3" s="35">
        <v>2</v>
      </c>
      <c r="S3" s="35">
        <v>3</v>
      </c>
      <c r="T3" s="35">
        <v>4</v>
      </c>
      <c r="U3" s="35">
        <v>5</v>
      </c>
      <c r="V3" s="35">
        <v>6</v>
      </c>
      <c r="W3" s="36">
        <v>7</v>
      </c>
      <c r="X3" s="34">
        <v>1</v>
      </c>
      <c r="Y3" s="35">
        <v>2</v>
      </c>
      <c r="Z3" s="35">
        <v>3</v>
      </c>
      <c r="AA3" s="35">
        <v>4</v>
      </c>
      <c r="AB3" s="35">
        <v>5</v>
      </c>
      <c r="AC3" s="35">
        <v>6</v>
      </c>
      <c r="AD3" s="35">
        <v>7</v>
      </c>
      <c r="AE3" s="36">
        <v>8</v>
      </c>
      <c r="AF3" s="34">
        <v>1</v>
      </c>
      <c r="AG3" s="35">
        <v>2</v>
      </c>
      <c r="AH3" s="35">
        <v>3</v>
      </c>
      <c r="AI3" s="35">
        <v>4</v>
      </c>
      <c r="AJ3" s="35">
        <v>5</v>
      </c>
      <c r="AK3" s="36">
        <v>6</v>
      </c>
      <c r="AL3" s="67">
        <v>1</v>
      </c>
      <c r="AM3" s="80">
        <v>2</v>
      </c>
      <c r="AN3" s="80">
        <v>3</v>
      </c>
      <c r="AO3" s="80">
        <v>4</v>
      </c>
      <c r="AP3" s="80">
        <v>5</v>
      </c>
      <c r="AQ3" s="80">
        <v>6</v>
      </c>
      <c r="AR3" s="80">
        <v>7</v>
      </c>
      <c r="AS3" s="81">
        <v>8</v>
      </c>
      <c r="AT3" s="103">
        <v>1</v>
      </c>
      <c r="AU3" s="104">
        <v>2</v>
      </c>
      <c r="AV3" s="104">
        <v>3</v>
      </c>
      <c r="AW3" s="104">
        <v>4</v>
      </c>
      <c r="AX3" s="104">
        <v>5</v>
      </c>
      <c r="AY3" s="104">
        <v>6</v>
      </c>
      <c r="AZ3" s="104">
        <v>7</v>
      </c>
      <c r="BA3" s="104">
        <v>8</v>
      </c>
      <c r="BB3" s="105">
        <v>9</v>
      </c>
      <c r="BC3" s="104">
        <v>1</v>
      </c>
      <c r="BD3" s="104">
        <v>2</v>
      </c>
      <c r="BE3" s="104">
        <v>3</v>
      </c>
      <c r="BF3" s="104">
        <v>4</v>
      </c>
      <c r="BG3" s="104">
        <v>5</v>
      </c>
      <c r="BH3" s="105">
        <v>6</v>
      </c>
      <c r="BI3" s="5" t="s">
        <v>38</v>
      </c>
    </row>
    <row r="4" spans="1:61" x14ac:dyDescent="0.25">
      <c r="A4" s="9" t="s">
        <v>42</v>
      </c>
      <c r="B4" s="11">
        <v>4</v>
      </c>
      <c r="C4" s="11">
        <v>7</v>
      </c>
      <c r="D4" s="11">
        <v>3</v>
      </c>
      <c r="E4" s="11">
        <v>4</v>
      </c>
      <c r="F4" s="11">
        <v>4</v>
      </c>
      <c r="G4" s="11">
        <v>4</v>
      </c>
      <c r="H4" s="11">
        <v>4</v>
      </c>
      <c r="I4" s="30">
        <v>2</v>
      </c>
      <c r="J4" s="11">
        <v>6</v>
      </c>
      <c r="K4" s="11">
        <v>4</v>
      </c>
      <c r="L4" s="11">
        <v>4</v>
      </c>
      <c r="M4" s="11">
        <v>4</v>
      </c>
      <c r="N4" s="11">
        <v>2</v>
      </c>
      <c r="O4" s="11">
        <v>4</v>
      </c>
      <c r="P4" s="29">
        <v>7</v>
      </c>
      <c r="Q4" s="11">
        <v>2</v>
      </c>
      <c r="R4" s="11">
        <v>3</v>
      </c>
      <c r="S4" s="11">
        <v>6</v>
      </c>
      <c r="T4" s="11">
        <v>6</v>
      </c>
      <c r="U4" s="11">
        <v>7</v>
      </c>
      <c r="V4" s="11">
        <v>1</v>
      </c>
      <c r="W4" s="29">
        <v>5</v>
      </c>
      <c r="X4" s="11">
        <v>3</v>
      </c>
      <c r="Y4" s="11">
        <v>4</v>
      </c>
      <c r="Z4" s="11">
        <v>4</v>
      </c>
      <c r="AA4" s="11">
        <v>7</v>
      </c>
      <c r="AB4" s="11">
        <v>5</v>
      </c>
      <c r="AC4" s="11">
        <v>2</v>
      </c>
      <c r="AD4" s="11">
        <v>3</v>
      </c>
      <c r="AE4" s="29">
        <v>5</v>
      </c>
      <c r="AF4" s="11">
        <v>3</v>
      </c>
      <c r="AG4" s="11">
        <v>3</v>
      </c>
      <c r="AH4" s="11">
        <v>3</v>
      </c>
      <c r="AI4" s="11">
        <v>5</v>
      </c>
      <c r="AJ4" s="11">
        <v>2</v>
      </c>
      <c r="AK4" s="29">
        <v>2</v>
      </c>
      <c r="AL4" s="68">
        <v>5</v>
      </c>
      <c r="AM4" s="84">
        <v>5</v>
      </c>
      <c r="AN4" s="84">
        <v>6</v>
      </c>
      <c r="AO4" s="84">
        <v>6</v>
      </c>
      <c r="AP4" s="84">
        <v>5</v>
      </c>
      <c r="AQ4" s="84">
        <v>6</v>
      </c>
      <c r="AR4" s="84">
        <v>1</v>
      </c>
      <c r="AS4" s="106">
        <v>6</v>
      </c>
      <c r="AT4" s="107">
        <v>5</v>
      </c>
      <c r="AU4" s="107">
        <v>6</v>
      </c>
      <c r="AV4" s="107">
        <v>7</v>
      </c>
      <c r="AW4" s="107">
        <v>7</v>
      </c>
      <c r="AX4" s="107">
        <v>6</v>
      </c>
      <c r="AY4" s="108">
        <v>5</v>
      </c>
      <c r="AZ4" s="108">
        <v>5</v>
      </c>
      <c r="BA4" s="108">
        <v>5</v>
      </c>
      <c r="BB4" s="123">
        <v>3</v>
      </c>
      <c r="BC4" s="43">
        <v>4</v>
      </c>
      <c r="BD4" s="43">
        <v>5</v>
      </c>
      <c r="BE4" s="43">
        <v>2</v>
      </c>
      <c r="BF4" s="43">
        <v>5</v>
      </c>
      <c r="BG4" s="43">
        <v>4</v>
      </c>
      <c r="BH4" s="43">
        <v>5</v>
      </c>
      <c r="BI4" s="9">
        <f>SUM(B4:BH4)</f>
        <v>258</v>
      </c>
    </row>
    <row r="5" spans="1:61" x14ac:dyDescent="0.25">
      <c r="A5" s="9" t="s">
        <v>41</v>
      </c>
      <c r="B5" s="11">
        <v>5</v>
      </c>
      <c r="C5" s="11">
        <v>8</v>
      </c>
      <c r="D5" s="11">
        <v>7</v>
      </c>
      <c r="E5" s="11">
        <v>7</v>
      </c>
      <c r="F5" s="11">
        <v>8</v>
      </c>
      <c r="G5" s="11">
        <v>6</v>
      </c>
      <c r="H5" s="11">
        <v>6</v>
      </c>
      <c r="I5" s="30">
        <v>7</v>
      </c>
      <c r="J5" s="11">
        <v>8</v>
      </c>
      <c r="K5" s="11">
        <v>8</v>
      </c>
      <c r="L5" s="11">
        <v>8</v>
      </c>
      <c r="M5" s="11">
        <v>6</v>
      </c>
      <c r="N5" s="11">
        <v>8</v>
      </c>
      <c r="O5" s="11">
        <v>8</v>
      </c>
      <c r="P5" s="30">
        <v>8</v>
      </c>
      <c r="Q5" s="11">
        <v>7</v>
      </c>
      <c r="R5" s="11">
        <v>7</v>
      </c>
      <c r="S5" s="11">
        <v>7</v>
      </c>
      <c r="T5" s="11">
        <v>5</v>
      </c>
      <c r="U5" s="11">
        <v>5</v>
      </c>
      <c r="V5" s="11">
        <v>7</v>
      </c>
      <c r="W5" s="30">
        <v>7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30">
        <v>0</v>
      </c>
      <c r="AF5" s="61">
        <v>0</v>
      </c>
      <c r="AG5" s="61">
        <v>0</v>
      </c>
      <c r="AH5" s="61">
        <v>0</v>
      </c>
      <c r="AI5" s="61">
        <v>0</v>
      </c>
      <c r="AJ5" s="61">
        <v>0</v>
      </c>
      <c r="AK5" s="63">
        <v>0</v>
      </c>
      <c r="AL5" s="75">
        <v>0</v>
      </c>
      <c r="AM5" s="100">
        <v>0</v>
      </c>
      <c r="AN5" s="100">
        <v>0</v>
      </c>
      <c r="AO5" s="100">
        <v>0</v>
      </c>
      <c r="AP5" s="100">
        <v>0</v>
      </c>
      <c r="AQ5" s="100">
        <v>0</v>
      </c>
      <c r="AR5" s="100">
        <v>0</v>
      </c>
      <c r="AS5" s="110">
        <v>0</v>
      </c>
      <c r="AT5" s="117">
        <v>8</v>
      </c>
      <c r="AU5" s="117">
        <v>8</v>
      </c>
      <c r="AV5" s="117">
        <v>4</v>
      </c>
      <c r="AW5" s="117">
        <v>6</v>
      </c>
      <c r="AX5" s="117">
        <v>7</v>
      </c>
      <c r="AY5" s="108">
        <v>7</v>
      </c>
      <c r="AZ5" s="108">
        <v>7</v>
      </c>
      <c r="BA5" s="108">
        <v>7</v>
      </c>
      <c r="BB5" s="123">
        <v>5</v>
      </c>
      <c r="BC5" s="43">
        <v>6</v>
      </c>
      <c r="BD5" s="43">
        <v>6</v>
      </c>
      <c r="BE5" s="43">
        <v>5</v>
      </c>
      <c r="BF5" s="43">
        <v>3</v>
      </c>
      <c r="BG5" s="43">
        <v>1</v>
      </c>
      <c r="BH5" s="43">
        <v>2</v>
      </c>
      <c r="BI5" s="9">
        <f t="shared" ref="BI5:BI16" si="0">SUM(B5:BH5)</f>
        <v>235</v>
      </c>
    </row>
    <row r="6" spans="1:61" x14ac:dyDescent="0.25">
      <c r="A6" s="9" t="s">
        <v>8</v>
      </c>
      <c r="B6" s="24">
        <v>3</v>
      </c>
      <c r="C6" s="24">
        <v>3</v>
      </c>
      <c r="D6" s="24">
        <v>5</v>
      </c>
      <c r="E6" s="24">
        <v>2</v>
      </c>
      <c r="F6" s="24">
        <v>3</v>
      </c>
      <c r="G6" s="24">
        <v>2</v>
      </c>
      <c r="H6" s="24">
        <v>2</v>
      </c>
      <c r="I6" s="31">
        <v>1</v>
      </c>
      <c r="J6" s="61">
        <v>4</v>
      </c>
      <c r="K6" s="61">
        <v>2</v>
      </c>
      <c r="L6" s="61">
        <v>2</v>
      </c>
      <c r="M6" s="61">
        <v>5</v>
      </c>
      <c r="N6" s="62">
        <v>4</v>
      </c>
      <c r="O6" s="62">
        <v>3</v>
      </c>
      <c r="P6" s="63">
        <v>6</v>
      </c>
      <c r="Q6" s="61">
        <v>5</v>
      </c>
      <c r="R6" s="61">
        <v>6</v>
      </c>
      <c r="S6" s="61">
        <v>5</v>
      </c>
      <c r="T6" s="61">
        <v>7</v>
      </c>
      <c r="U6" s="61">
        <v>3</v>
      </c>
      <c r="V6" s="61">
        <v>3</v>
      </c>
      <c r="W6" s="63">
        <v>4</v>
      </c>
      <c r="X6" s="61">
        <v>7</v>
      </c>
      <c r="Y6" s="61">
        <v>5</v>
      </c>
      <c r="Z6" s="61">
        <v>7</v>
      </c>
      <c r="AA6" s="61">
        <v>6</v>
      </c>
      <c r="AB6" s="61">
        <v>7</v>
      </c>
      <c r="AC6" s="61">
        <v>6</v>
      </c>
      <c r="AD6" s="61">
        <v>6</v>
      </c>
      <c r="AE6" s="63">
        <v>2</v>
      </c>
      <c r="AF6" s="24">
        <v>2</v>
      </c>
      <c r="AG6" s="24">
        <v>2</v>
      </c>
      <c r="AH6" s="65">
        <v>2</v>
      </c>
      <c r="AI6" s="65">
        <v>1</v>
      </c>
      <c r="AJ6" s="65">
        <v>3</v>
      </c>
      <c r="AK6" s="31">
        <v>5</v>
      </c>
      <c r="AL6" s="70">
        <v>2</v>
      </c>
      <c r="AM6" s="87">
        <v>4</v>
      </c>
      <c r="AN6" s="87">
        <v>4</v>
      </c>
      <c r="AO6" s="87">
        <v>4</v>
      </c>
      <c r="AP6" s="87">
        <v>4</v>
      </c>
      <c r="AQ6" s="87">
        <v>4</v>
      </c>
      <c r="AR6" s="87">
        <v>5</v>
      </c>
      <c r="AS6" s="109">
        <v>4</v>
      </c>
      <c r="AT6" s="107">
        <v>7</v>
      </c>
      <c r="AU6" s="107">
        <v>3</v>
      </c>
      <c r="AV6" s="107">
        <v>6</v>
      </c>
      <c r="AW6" s="107">
        <v>4</v>
      </c>
      <c r="AX6" s="107">
        <v>4</v>
      </c>
      <c r="AY6" s="108">
        <v>4</v>
      </c>
      <c r="AZ6" s="108">
        <v>3</v>
      </c>
      <c r="BA6" s="108">
        <v>1</v>
      </c>
      <c r="BB6" s="123">
        <v>0</v>
      </c>
      <c r="BC6" s="43">
        <v>3</v>
      </c>
      <c r="BD6" s="43">
        <v>4</v>
      </c>
      <c r="BE6" s="43">
        <v>6</v>
      </c>
      <c r="BF6" s="43">
        <v>2</v>
      </c>
      <c r="BG6" s="43">
        <v>5</v>
      </c>
      <c r="BH6" s="43">
        <v>6</v>
      </c>
      <c r="BI6" s="9">
        <f t="shared" si="0"/>
        <v>230</v>
      </c>
    </row>
    <row r="7" spans="1:61" x14ac:dyDescent="0.25">
      <c r="A7" s="9" t="s">
        <v>10</v>
      </c>
      <c r="B7" s="11">
        <v>6</v>
      </c>
      <c r="C7" s="11">
        <v>5</v>
      </c>
      <c r="D7" s="11">
        <v>6</v>
      </c>
      <c r="E7" s="11">
        <v>5</v>
      </c>
      <c r="F7" s="11">
        <v>7</v>
      </c>
      <c r="G7" s="11">
        <v>7</v>
      </c>
      <c r="H7" s="11">
        <v>7</v>
      </c>
      <c r="I7" s="30">
        <v>5</v>
      </c>
      <c r="J7" s="11">
        <v>3</v>
      </c>
      <c r="K7" s="11">
        <v>3</v>
      </c>
      <c r="L7" s="11">
        <v>6</v>
      </c>
      <c r="M7" s="11">
        <v>7</v>
      </c>
      <c r="N7" s="11">
        <v>5</v>
      </c>
      <c r="O7" s="11">
        <v>6</v>
      </c>
      <c r="P7" s="30">
        <v>5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30">
        <v>0</v>
      </c>
      <c r="X7" s="11">
        <v>2</v>
      </c>
      <c r="Y7" s="11">
        <v>6</v>
      </c>
      <c r="Z7" s="11">
        <v>6</v>
      </c>
      <c r="AA7" s="11">
        <v>3</v>
      </c>
      <c r="AB7" s="11">
        <v>6</v>
      </c>
      <c r="AC7" s="11">
        <v>7</v>
      </c>
      <c r="AD7" s="11">
        <v>5</v>
      </c>
      <c r="AE7" s="30">
        <v>6</v>
      </c>
      <c r="AF7" s="11">
        <v>4</v>
      </c>
      <c r="AG7" s="11">
        <v>4</v>
      </c>
      <c r="AH7" s="11">
        <v>4</v>
      </c>
      <c r="AI7" s="11">
        <v>3</v>
      </c>
      <c r="AJ7" s="11">
        <v>4</v>
      </c>
      <c r="AK7" s="30">
        <v>4</v>
      </c>
      <c r="AL7" s="68">
        <v>6</v>
      </c>
      <c r="AM7" s="84">
        <v>6</v>
      </c>
      <c r="AN7" s="84">
        <v>5</v>
      </c>
      <c r="AO7" s="84">
        <v>5</v>
      </c>
      <c r="AP7" s="84">
        <v>6</v>
      </c>
      <c r="AQ7" s="84">
        <v>5</v>
      </c>
      <c r="AR7" s="84">
        <v>6</v>
      </c>
      <c r="AS7" s="101">
        <v>5</v>
      </c>
      <c r="AT7" s="107">
        <v>0</v>
      </c>
      <c r="AU7" s="107">
        <v>0</v>
      </c>
      <c r="AV7" s="107">
        <v>0</v>
      </c>
      <c r="AW7" s="107">
        <v>0</v>
      </c>
      <c r="AX7" s="107">
        <v>0</v>
      </c>
      <c r="AY7" s="107">
        <v>0</v>
      </c>
      <c r="AZ7" s="107">
        <v>0</v>
      </c>
      <c r="BA7" s="107">
        <v>0</v>
      </c>
      <c r="BB7" s="115">
        <v>0</v>
      </c>
      <c r="BC7" s="107">
        <v>0</v>
      </c>
      <c r="BD7" s="107">
        <v>0</v>
      </c>
      <c r="BE7" s="107">
        <v>0</v>
      </c>
      <c r="BF7" s="107">
        <v>0</v>
      </c>
      <c r="BG7" s="107">
        <v>0</v>
      </c>
      <c r="BH7" s="107">
        <v>0</v>
      </c>
      <c r="BI7" s="9">
        <f t="shared" si="0"/>
        <v>191</v>
      </c>
    </row>
    <row r="8" spans="1:61" x14ac:dyDescent="0.25">
      <c r="A8" s="9" t="s">
        <v>37</v>
      </c>
      <c r="B8" s="11">
        <v>2</v>
      </c>
      <c r="C8" s="11">
        <v>6</v>
      </c>
      <c r="D8" s="11">
        <v>4</v>
      </c>
      <c r="E8" s="11">
        <v>3</v>
      </c>
      <c r="F8" s="11">
        <v>5</v>
      </c>
      <c r="G8" s="11">
        <v>5</v>
      </c>
      <c r="H8" s="11">
        <v>5</v>
      </c>
      <c r="I8" s="30">
        <v>4</v>
      </c>
      <c r="J8" s="11">
        <v>2</v>
      </c>
      <c r="K8" s="11">
        <v>6</v>
      </c>
      <c r="L8" s="11">
        <v>3</v>
      </c>
      <c r="M8" s="11">
        <v>2</v>
      </c>
      <c r="N8" s="11">
        <v>3</v>
      </c>
      <c r="O8" s="11">
        <v>2</v>
      </c>
      <c r="P8" s="30">
        <v>3</v>
      </c>
      <c r="Q8" s="11">
        <v>4</v>
      </c>
      <c r="R8" s="11">
        <v>2</v>
      </c>
      <c r="S8" s="11">
        <v>3</v>
      </c>
      <c r="T8" s="11">
        <v>1</v>
      </c>
      <c r="U8" s="11">
        <v>6</v>
      </c>
      <c r="V8" s="11">
        <v>6</v>
      </c>
      <c r="W8" s="30">
        <v>6</v>
      </c>
      <c r="X8" s="11">
        <v>4</v>
      </c>
      <c r="Y8" s="11">
        <v>2</v>
      </c>
      <c r="Z8" s="11">
        <v>3</v>
      </c>
      <c r="AA8" s="11">
        <v>4</v>
      </c>
      <c r="AB8" s="11">
        <v>4</v>
      </c>
      <c r="AC8" s="11">
        <v>4</v>
      </c>
      <c r="AD8" s="11">
        <v>2</v>
      </c>
      <c r="AE8" s="30">
        <v>3</v>
      </c>
      <c r="AF8" s="61">
        <v>0</v>
      </c>
      <c r="AG8" s="61">
        <v>0</v>
      </c>
      <c r="AH8" s="61">
        <v>0</v>
      </c>
      <c r="AI8" s="61">
        <v>0</v>
      </c>
      <c r="AJ8" s="61">
        <v>0</v>
      </c>
      <c r="AK8" s="63">
        <v>0</v>
      </c>
      <c r="AL8" s="68">
        <v>4</v>
      </c>
      <c r="AM8" s="84">
        <v>2</v>
      </c>
      <c r="AN8" s="84">
        <v>2</v>
      </c>
      <c r="AO8" s="84">
        <v>2</v>
      </c>
      <c r="AP8" s="84">
        <v>3</v>
      </c>
      <c r="AQ8" s="84">
        <v>2</v>
      </c>
      <c r="AR8" s="84">
        <v>4</v>
      </c>
      <c r="AS8" s="101">
        <v>1</v>
      </c>
      <c r="AT8" s="107">
        <v>4</v>
      </c>
      <c r="AU8" s="107">
        <v>7</v>
      </c>
      <c r="AV8" s="107">
        <v>5</v>
      </c>
      <c r="AW8" s="107">
        <v>5</v>
      </c>
      <c r="AX8" s="107">
        <v>3</v>
      </c>
      <c r="AY8" s="108">
        <v>2</v>
      </c>
      <c r="AZ8" s="108">
        <v>4</v>
      </c>
      <c r="BA8" s="108">
        <v>4</v>
      </c>
      <c r="BB8" s="123">
        <v>2</v>
      </c>
      <c r="BC8" s="107">
        <v>2</v>
      </c>
      <c r="BD8" s="107">
        <v>2</v>
      </c>
      <c r="BE8" s="107">
        <v>4</v>
      </c>
      <c r="BF8" s="107">
        <v>4</v>
      </c>
      <c r="BG8" s="107">
        <v>3</v>
      </c>
      <c r="BH8" s="107">
        <v>3</v>
      </c>
      <c r="BI8" s="9">
        <f t="shared" si="0"/>
        <v>183</v>
      </c>
    </row>
    <row r="9" spans="1:61" x14ac:dyDescent="0.25">
      <c r="A9" s="9" t="s">
        <v>7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30">
        <v>0</v>
      </c>
      <c r="J9" s="11">
        <v>7</v>
      </c>
      <c r="K9" s="11">
        <v>7</v>
      </c>
      <c r="L9" s="11">
        <v>5</v>
      </c>
      <c r="M9" s="11">
        <v>8</v>
      </c>
      <c r="N9" s="11">
        <v>6</v>
      </c>
      <c r="O9" s="11">
        <v>7</v>
      </c>
      <c r="P9" s="30">
        <v>2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30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3">
        <v>0</v>
      </c>
      <c r="AF9" s="61">
        <v>5</v>
      </c>
      <c r="AG9" s="61">
        <v>1</v>
      </c>
      <c r="AH9" s="61">
        <v>5</v>
      </c>
      <c r="AI9" s="61">
        <v>4</v>
      </c>
      <c r="AJ9" s="61">
        <v>5</v>
      </c>
      <c r="AK9" s="63">
        <v>3</v>
      </c>
      <c r="AL9" s="68">
        <v>0</v>
      </c>
      <c r="AM9" s="84">
        <v>0</v>
      </c>
      <c r="AN9" s="84">
        <v>0</v>
      </c>
      <c r="AO9" s="84">
        <v>0</v>
      </c>
      <c r="AP9" s="84">
        <v>0</v>
      </c>
      <c r="AQ9" s="84">
        <v>0</v>
      </c>
      <c r="AR9" s="84">
        <v>0</v>
      </c>
      <c r="AS9" s="101">
        <v>0</v>
      </c>
      <c r="AT9" s="107">
        <v>6</v>
      </c>
      <c r="AU9" s="107">
        <v>5</v>
      </c>
      <c r="AV9" s="107">
        <v>8</v>
      </c>
      <c r="AW9" s="107">
        <v>8</v>
      </c>
      <c r="AX9" s="107">
        <v>5</v>
      </c>
      <c r="AY9" s="108">
        <v>6</v>
      </c>
      <c r="AZ9" s="108">
        <v>6</v>
      </c>
      <c r="BA9" s="108">
        <v>6</v>
      </c>
      <c r="BB9" s="123">
        <v>6</v>
      </c>
      <c r="BC9" s="43">
        <v>5</v>
      </c>
      <c r="BD9" s="107">
        <v>3</v>
      </c>
      <c r="BE9" s="107">
        <v>3</v>
      </c>
      <c r="BF9" s="107">
        <v>6</v>
      </c>
      <c r="BG9" s="107">
        <v>6</v>
      </c>
      <c r="BH9" s="107">
        <v>4</v>
      </c>
      <c r="BI9" s="9">
        <f t="shared" si="0"/>
        <v>148</v>
      </c>
    </row>
    <row r="10" spans="1:61" x14ac:dyDescent="0.25">
      <c r="A10" s="9" t="s">
        <v>58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30">
        <v>0</v>
      </c>
      <c r="J10" s="11">
        <v>5</v>
      </c>
      <c r="K10" s="11">
        <v>5</v>
      </c>
      <c r="L10" s="11">
        <v>7</v>
      </c>
      <c r="M10" s="11">
        <v>3</v>
      </c>
      <c r="N10" s="11">
        <v>7</v>
      </c>
      <c r="O10" s="11">
        <v>5</v>
      </c>
      <c r="P10" s="30">
        <v>4</v>
      </c>
      <c r="Q10" s="11">
        <v>6</v>
      </c>
      <c r="R10" s="11">
        <v>5</v>
      </c>
      <c r="S10" s="11">
        <v>4</v>
      </c>
      <c r="T10" s="11">
        <v>3</v>
      </c>
      <c r="U10" s="11">
        <v>4</v>
      </c>
      <c r="V10" s="11">
        <v>5</v>
      </c>
      <c r="W10" s="30">
        <v>2</v>
      </c>
      <c r="X10" s="11">
        <v>6</v>
      </c>
      <c r="Y10" s="11">
        <v>7</v>
      </c>
      <c r="Z10" s="11">
        <v>5</v>
      </c>
      <c r="AA10" s="11">
        <v>5</v>
      </c>
      <c r="AB10" s="11">
        <v>2</v>
      </c>
      <c r="AC10" s="11">
        <v>5</v>
      </c>
      <c r="AD10" s="11">
        <v>4</v>
      </c>
      <c r="AE10" s="30">
        <v>1</v>
      </c>
      <c r="AF10" s="61">
        <v>0</v>
      </c>
      <c r="AG10" s="61">
        <v>0</v>
      </c>
      <c r="AH10" s="61">
        <v>0</v>
      </c>
      <c r="AI10" s="61">
        <v>0</v>
      </c>
      <c r="AJ10" s="61">
        <v>0</v>
      </c>
      <c r="AK10" s="63">
        <v>0</v>
      </c>
      <c r="AL10" s="68">
        <v>0</v>
      </c>
      <c r="AM10" s="84">
        <v>0</v>
      </c>
      <c r="AN10" s="84">
        <v>0</v>
      </c>
      <c r="AO10" s="84">
        <v>0</v>
      </c>
      <c r="AP10" s="84">
        <v>0</v>
      </c>
      <c r="AQ10" s="84">
        <v>0</v>
      </c>
      <c r="AR10" s="84">
        <v>0</v>
      </c>
      <c r="AS10" s="101">
        <v>0</v>
      </c>
      <c r="AT10" s="107">
        <v>0</v>
      </c>
      <c r="AU10" s="107">
        <v>0</v>
      </c>
      <c r="AV10" s="107">
        <v>0</v>
      </c>
      <c r="AW10" s="107">
        <v>0</v>
      </c>
      <c r="AX10" s="107">
        <v>0</v>
      </c>
      <c r="AY10" s="107">
        <v>0</v>
      </c>
      <c r="AZ10" s="107">
        <v>0</v>
      </c>
      <c r="BA10" s="107">
        <v>0</v>
      </c>
      <c r="BB10" s="115">
        <v>0</v>
      </c>
      <c r="BC10" s="107">
        <v>0</v>
      </c>
      <c r="BD10" s="107">
        <v>0</v>
      </c>
      <c r="BE10" s="107">
        <v>0</v>
      </c>
      <c r="BF10" s="107">
        <v>0</v>
      </c>
      <c r="BG10" s="107">
        <v>0</v>
      </c>
      <c r="BH10" s="107">
        <v>0</v>
      </c>
      <c r="BI10" s="9">
        <f t="shared" si="0"/>
        <v>100</v>
      </c>
    </row>
    <row r="11" spans="1:61" x14ac:dyDescent="0.25">
      <c r="A11" s="9" t="s">
        <v>51</v>
      </c>
      <c r="B11" s="11">
        <v>7</v>
      </c>
      <c r="C11" s="11">
        <v>4</v>
      </c>
      <c r="D11" s="11">
        <v>8</v>
      </c>
      <c r="E11" s="11">
        <v>8</v>
      </c>
      <c r="F11" s="11">
        <v>6</v>
      </c>
      <c r="G11" s="11">
        <v>8</v>
      </c>
      <c r="H11" s="11">
        <v>3</v>
      </c>
      <c r="I11" s="30">
        <v>6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30">
        <v>0</v>
      </c>
      <c r="Q11" s="11">
        <v>3</v>
      </c>
      <c r="R11" s="11">
        <v>4</v>
      </c>
      <c r="S11" s="11">
        <v>1</v>
      </c>
      <c r="T11" s="11">
        <v>2</v>
      </c>
      <c r="U11" s="11">
        <v>1</v>
      </c>
      <c r="V11" s="11">
        <v>2</v>
      </c>
      <c r="W11" s="30">
        <v>1</v>
      </c>
      <c r="X11" s="11">
        <v>5</v>
      </c>
      <c r="Y11" s="11">
        <v>3</v>
      </c>
      <c r="Z11" s="11">
        <v>2</v>
      </c>
      <c r="AA11" s="11">
        <v>2</v>
      </c>
      <c r="AB11" s="11">
        <v>3</v>
      </c>
      <c r="AC11" s="11">
        <v>3</v>
      </c>
      <c r="AD11" s="11">
        <v>1</v>
      </c>
      <c r="AE11" s="30">
        <v>4</v>
      </c>
      <c r="AF11" s="61">
        <v>0</v>
      </c>
      <c r="AG11" s="61">
        <v>0</v>
      </c>
      <c r="AH11" s="61">
        <v>0</v>
      </c>
      <c r="AI11" s="61">
        <v>0</v>
      </c>
      <c r="AJ11" s="61">
        <v>0</v>
      </c>
      <c r="AK11" s="63">
        <v>0</v>
      </c>
      <c r="AL11" s="68">
        <v>0</v>
      </c>
      <c r="AM11" s="84">
        <v>0</v>
      </c>
      <c r="AN11" s="84">
        <v>0</v>
      </c>
      <c r="AO11" s="84">
        <v>0</v>
      </c>
      <c r="AP11" s="84">
        <v>0</v>
      </c>
      <c r="AQ11" s="84">
        <v>0</v>
      </c>
      <c r="AR11" s="84">
        <v>0</v>
      </c>
      <c r="AS11" s="101">
        <v>0</v>
      </c>
      <c r="AT11" s="107">
        <v>3</v>
      </c>
      <c r="AU11" s="107">
        <v>2</v>
      </c>
      <c r="AV11" s="107">
        <v>2</v>
      </c>
      <c r="AW11" s="107">
        <v>1</v>
      </c>
      <c r="AX11" s="107">
        <v>0</v>
      </c>
      <c r="AY11" s="107">
        <v>0</v>
      </c>
      <c r="AZ11" s="107">
        <v>0</v>
      </c>
      <c r="BA11" s="107">
        <v>0</v>
      </c>
      <c r="BB11" s="115">
        <v>0</v>
      </c>
      <c r="BC11" s="107">
        <v>0</v>
      </c>
      <c r="BD11" s="107">
        <v>0</v>
      </c>
      <c r="BE11" s="107">
        <v>0</v>
      </c>
      <c r="BF11" s="107">
        <v>0</v>
      </c>
      <c r="BG11" s="107">
        <v>0</v>
      </c>
      <c r="BH11" s="107">
        <v>0</v>
      </c>
      <c r="BI11" s="9">
        <f t="shared" si="0"/>
        <v>95</v>
      </c>
    </row>
    <row r="12" spans="1:61" x14ac:dyDescent="0.25">
      <c r="A12" s="9" t="s">
        <v>54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30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30">
        <v>0</v>
      </c>
      <c r="Q12" s="24">
        <v>1</v>
      </c>
      <c r="R12" s="24">
        <v>1</v>
      </c>
      <c r="S12" s="24">
        <v>2</v>
      </c>
      <c r="T12" s="24">
        <v>4</v>
      </c>
      <c r="U12" s="24">
        <v>2</v>
      </c>
      <c r="V12" s="24">
        <v>4</v>
      </c>
      <c r="W12" s="31">
        <v>3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3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3">
        <v>0</v>
      </c>
      <c r="AL12" s="70">
        <v>3</v>
      </c>
      <c r="AM12" s="87">
        <v>1</v>
      </c>
      <c r="AN12" s="87">
        <v>1</v>
      </c>
      <c r="AO12" s="87">
        <v>3</v>
      </c>
      <c r="AP12" s="87">
        <v>2</v>
      </c>
      <c r="AQ12" s="87">
        <v>3</v>
      </c>
      <c r="AR12" s="87">
        <v>2</v>
      </c>
      <c r="AS12" s="109">
        <v>3</v>
      </c>
      <c r="AT12" s="107">
        <v>1</v>
      </c>
      <c r="AU12" s="107">
        <v>4</v>
      </c>
      <c r="AV12" s="107">
        <v>3</v>
      </c>
      <c r="AW12" s="107">
        <v>2</v>
      </c>
      <c r="AX12" s="107">
        <v>2</v>
      </c>
      <c r="AY12" s="108">
        <v>3</v>
      </c>
      <c r="AZ12" s="108">
        <v>2</v>
      </c>
      <c r="BA12" s="108">
        <v>3</v>
      </c>
      <c r="BB12" s="123">
        <v>1</v>
      </c>
      <c r="BC12" s="125">
        <v>1</v>
      </c>
      <c r="BD12" s="65">
        <v>1</v>
      </c>
      <c r="BE12" s="65">
        <v>1</v>
      </c>
      <c r="BF12" s="65">
        <v>1</v>
      </c>
      <c r="BG12" s="65">
        <v>2</v>
      </c>
      <c r="BH12" s="65">
        <v>1</v>
      </c>
      <c r="BI12" s="9">
        <f t="shared" si="0"/>
        <v>63</v>
      </c>
    </row>
    <row r="13" spans="1:61" x14ac:dyDescent="0.25">
      <c r="A13" s="9" t="s">
        <v>50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30">
        <v>0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30">
        <v>1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30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30">
        <v>0</v>
      </c>
      <c r="AF13" s="24">
        <v>1</v>
      </c>
      <c r="AG13" s="24">
        <v>0</v>
      </c>
      <c r="AH13" s="65">
        <v>1</v>
      </c>
      <c r="AI13" s="65">
        <v>2</v>
      </c>
      <c r="AJ13" s="65">
        <v>1</v>
      </c>
      <c r="AK13" s="31">
        <v>1</v>
      </c>
      <c r="AL13" s="70">
        <v>1</v>
      </c>
      <c r="AM13" s="87">
        <v>3</v>
      </c>
      <c r="AN13" s="87">
        <v>3</v>
      </c>
      <c r="AO13" s="87">
        <v>1</v>
      </c>
      <c r="AP13" s="87">
        <v>1</v>
      </c>
      <c r="AQ13" s="87">
        <v>1</v>
      </c>
      <c r="AR13" s="87">
        <v>3</v>
      </c>
      <c r="AS13" s="109">
        <v>2</v>
      </c>
      <c r="AT13" s="107">
        <v>2</v>
      </c>
      <c r="AU13" s="107">
        <v>1</v>
      </c>
      <c r="AV13" s="107">
        <v>1</v>
      </c>
      <c r="AW13" s="107">
        <v>3</v>
      </c>
      <c r="AX13" s="107">
        <v>1</v>
      </c>
      <c r="AY13" s="108">
        <v>1</v>
      </c>
      <c r="AZ13" s="108">
        <v>1</v>
      </c>
      <c r="BA13" s="108">
        <v>2</v>
      </c>
      <c r="BB13" s="123">
        <v>4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9">
        <f t="shared" si="0"/>
        <v>44</v>
      </c>
    </row>
    <row r="14" spans="1:61" x14ac:dyDescent="0.25">
      <c r="A14" s="9" t="s">
        <v>26</v>
      </c>
      <c r="B14" s="11">
        <v>0</v>
      </c>
      <c r="C14" s="11">
        <v>2</v>
      </c>
      <c r="D14" s="11">
        <v>2</v>
      </c>
      <c r="E14" s="11">
        <v>6</v>
      </c>
      <c r="F14" s="11">
        <v>2</v>
      </c>
      <c r="G14" s="11">
        <v>3</v>
      </c>
      <c r="H14" s="11">
        <v>1</v>
      </c>
      <c r="I14" s="30">
        <v>3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30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30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3">
        <v>0</v>
      </c>
      <c r="AF14" s="61">
        <v>0</v>
      </c>
      <c r="AG14" s="61">
        <v>0</v>
      </c>
      <c r="AH14" s="61">
        <v>0</v>
      </c>
      <c r="AI14" s="61">
        <v>0</v>
      </c>
      <c r="AJ14" s="61">
        <v>0</v>
      </c>
      <c r="AK14" s="63">
        <v>0</v>
      </c>
      <c r="AL14" s="68">
        <v>0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101">
        <v>0</v>
      </c>
      <c r="AT14" s="107">
        <v>0</v>
      </c>
      <c r="AU14" s="107">
        <v>0</v>
      </c>
      <c r="AV14" s="107">
        <v>0</v>
      </c>
      <c r="AW14" s="107">
        <v>0</v>
      </c>
      <c r="AX14" s="107">
        <v>0</v>
      </c>
      <c r="AY14" s="107">
        <v>0</v>
      </c>
      <c r="AZ14" s="107">
        <v>0</v>
      </c>
      <c r="BA14" s="107">
        <v>0</v>
      </c>
      <c r="BB14" s="115">
        <v>0</v>
      </c>
      <c r="BC14" s="107">
        <v>0</v>
      </c>
      <c r="BD14" s="107">
        <v>0</v>
      </c>
      <c r="BE14" s="107">
        <v>0</v>
      </c>
      <c r="BF14" s="107">
        <v>0</v>
      </c>
      <c r="BG14" s="107">
        <v>0</v>
      </c>
      <c r="BH14" s="107">
        <v>0</v>
      </c>
      <c r="BI14" s="9">
        <f t="shared" si="0"/>
        <v>19</v>
      </c>
    </row>
    <row r="15" spans="1:61" x14ac:dyDescent="0.25">
      <c r="A15" s="9" t="s">
        <v>59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30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30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30">
        <v>0</v>
      </c>
      <c r="X15" s="61">
        <v>1</v>
      </c>
      <c r="Y15" s="61">
        <v>1</v>
      </c>
      <c r="Z15" s="61">
        <v>1</v>
      </c>
      <c r="AA15" s="61">
        <v>1</v>
      </c>
      <c r="AB15" s="61">
        <v>1</v>
      </c>
      <c r="AC15" s="61">
        <v>1</v>
      </c>
      <c r="AD15" s="61">
        <v>0</v>
      </c>
      <c r="AE15" s="63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3">
        <v>0</v>
      </c>
      <c r="AL15" s="68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101">
        <v>0</v>
      </c>
      <c r="AT15" s="107">
        <v>0</v>
      </c>
      <c r="AU15" s="107">
        <v>0</v>
      </c>
      <c r="AV15" s="107">
        <v>0</v>
      </c>
      <c r="AW15" s="107">
        <v>0</v>
      </c>
      <c r="AX15" s="107">
        <v>0</v>
      </c>
      <c r="AY15" s="107">
        <v>0</v>
      </c>
      <c r="AZ15" s="107">
        <v>0</v>
      </c>
      <c r="BA15" s="107">
        <v>0</v>
      </c>
      <c r="BB15" s="115">
        <v>0</v>
      </c>
      <c r="BC15" s="107">
        <v>0</v>
      </c>
      <c r="BD15" s="107">
        <v>0</v>
      </c>
      <c r="BE15" s="107">
        <v>0</v>
      </c>
      <c r="BF15" s="107">
        <v>0</v>
      </c>
      <c r="BG15" s="107">
        <v>0</v>
      </c>
      <c r="BH15" s="107">
        <v>0</v>
      </c>
      <c r="BI15" s="9">
        <f t="shared" si="0"/>
        <v>6</v>
      </c>
    </row>
    <row r="16" spans="1:61" x14ac:dyDescent="0.25">
      <c r="A16" s="57" t="s">
        <v>40</v>
      </c>
      <c r="B16" s="56">
        <v>1</v>
      </c>
      <c r="C16" s="56">
        <v>1</v>
      </c>
      <c r="D16" s="56">
        <v>1</v>
      </c>
      <c r="E16" s="56">
        <v>1</v>
      </c>
      <c r="F16" s="56">
        <v>1</v>
      </c>
      <c r="G16" s="56">
        <v>1</v>
      </c>
      <c r="H16" s="56">
        <v>0</v>
      </c>
      <c r="I16" s="52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32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32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32">
        <v>0</v>
      </c>
      <c r="AF16" s="41">
        <v>0</v>
      </c>
      <c r="AG16" s="13">
        <v>0</v>
      </c>
      <c r="AH16" s="13">
        <v>0</v>
      </c>
      <c r="AI16" s="13">
        <v>0</v>
      </c>
      <c r="AJ16" s="13">
        <v>0</v>
      </c>
      <c r="AK16" s="32">
        <v>0</v>
      </c>
      <c r="AL16" s="73">
        <v>0</v>
      </c>
      <c r="AM16" s="97">
        <v>0</v>
      </c>
      <c r="AN16" s="97">
        <v>0</v>
      </c>
      <c r="AO16" s="97">
        <v>0</v>
      </c>
      <c r="AP16" s="97">
        <v>0</v>
      </c>
      <c r="AQ16" s="97">
        <v>0</v>
      </c>
      <c r="AR16" s="97">
        <v>0</v>
      </c>
      <c r="AS16" s="98">
        <v>0</v>
      </c>
      <c r="AT16" s="111">
        <v>0</v>
      </c>
      <c r="AU16" s="112">
        <v>0</v>
      </c>
      <c r="AV16" s="112">
        <v>0</v>
      </c>
      <c r="AW16" s="112">
        <v>0</v>
      </c>
      <c r="AX16" s="112">
        <v>0</v>
      </c>
      <c r="AY16" s="112">
        <v>0</v>
      </c>
      <c r="AZ16" s="112">
        <v>0</v>
      </c>
      <c r="BA16" s="112">
        <v>0</v>
      </c>
      <c r="BB16" s="116">
        <v>0</v>
      </c>
      <c r="BC16" s="111">
        <v>0</v>
      </c>
      <c r="BD16" s="112">
        <v>0</v>
      </c>
      <c r="BE16" s="112">
        <v>0</v>
      </c>
      <c r="BF16" s="112">
        <v>0</v>
      </c>
      <c r="BG16" s="112">
        <v>0</v>
      </c>
      <c r="BH16" s="112">
        <v>0</v>
      </c>
      <c r="BI16" s="12">
        <f t="shared" si="0"/>
        <v>6</v>
      </c>
    </row>
    <row r="17" spans="1:61" x14ac:dyDescent="0.25">
      <c r="B17" t="s">
        <v>6</v>
      </c>
      <c r="D17" s="20"/>
      <c r="H17" s="10"/>
      <c r="AL17" s="66"/>
      <c r="AM17" s="76"/>
      <c r="AN17" s="76"/>
      <c r="AO17" s="76"/>
      <c r="AP17" s="76"/>
      <c r="AQ17" s="76"/>
      <c r="AR17" s="76"/>
      <c r="AS17" s="76"/>
    </row>
    <row r="18" spans="1:61" x14ac:dyDescent="0.25">
      <c r="D18" s="20"/>
      <c r="H18" s="10"/>
      <c r="AL18" s="66"/>
      <c r="AM18" s="76"/>
      <c r="AN18" s="76"/>
      <c r="AO18" s="76"/>
      <c r="AP18" s="76"/>
      <c r="AQ18" s="76"/>
      <c r="AR18" s="76"/>
      <c r="AS18" s="76"/>
    </row>
    <row r="19" spans="1:61" x14ac:dyDescent="0.25">
      <c r="D19" t="s">
        <v>46</v>
      </c>
      <c r="H19" s="10"/>
      <c r="M19" t="s">
        <v>49</v>
      </c>
      <c r="S19" s="20" t="s">
        <v>53</v>
      </c>
      <c r="AA19" t="s">
        <v>56</v>
      </c>
      <c r="AH19" t="s">
        <v>61</v>
      </c>
      <c r="AL19" s="66"/>
      <c r="AM19" s="76"/>
      <c r="AN19" s="76"/>
      <c r="AO19" s="76" t="s">
        <v>71</v>
      </c>
      <c r="AP19" s="76"/>
      <c r="AQ19" s="76"/>
      <c r="AR19" s="76"/>
      <c r="AS19" s="76"/>
      <c r="AW19" t="s">
        <v>70</v>
      </c>
      <c r="BE19" t="s">
        <v>73</v>
      </c>
    </row>
    <row r="20" spans="1:61" x14ac:dyDescent="0.25">
      <c r="H20" s="10"/>
      <c r="AL20" s="66"/>
      <c r="AM20" s="76"/>
      <c r="AN20" s="76"/>
      <c r="AO20" s="76"/>
      <c r="AP20" s="76"/>
      <c r="AQ20" s="76"/>
      <c r="AR20" s="76"/>
      <c r="AS20" s="76"/>
    </row>
    <row r="21" spans="1:61" x14ac:dyDescent="0.25">
      <c r="B21" s="3" t="s">
        <v>45</v>
      </c>
      <c r="C21" s="4"/>
      <c r="D21" s="4"/>
      <c r="E21" s="4"/>
      <c r="F21" s="4"/>
      <c r="G21" s="4"/>
      <c r="H21" s="49"/>
      <c r="J21" s="3" t="s">
        <v>48</v>
      </c>
      <c r="K21" s="4"/>
      <c r="L21" s="4"/>
      <c r="M21" s="4"/>
      <c r="N21" s="4"/>
      <c r="O21" s="4"/>
      <c r="P21" s="4"/>
      <c r="Q21" s="3" t="s">
        <v>52</v>
      </c>
      <c r="R21" s="4"/>
      <c r="S21" s="4"/>
      <c r="T21" s="4"/>
      <c r="U21" s="4"/>
      <c r="V21" s="4"/>
      <c r="W21" s="4"/>
      <c r="X21" s="3" t="s">
        <v>55</v>
      </c>
      <c r="Y21" s="4"/>
      <c r="Z21" s="4"/>
      <c r="AA21" s="4"/>
      <c r="AB21" s="4"/>
      <c r="AC21" s="4"/>
      <c r="AD21" s="4"/>
      <c r="AE21" s="4"/>
      <c r="AF21" s="3" t="s">
        <v>60</v>
      </c>
      <c r="AG21" s="4"/>
      <c r="AH21" s="4"/>
      <c r="AI21" s="4"/>
      <c r="AJ21" s="4"/>
      <c r="AK21" s="4"/>
      <c r="AL21" s="102" t="s">
        <v>65</v>
      </c>
      <c r="AM21" s="99"/>
      <c r="AN21" s="99"/>
      <c r="AO21" s="99"/>
      <c r="AP21" s="99"/>
      <c r="AQ21" s="99"/>
      <c r="AR21" s="99"/>
      <c r="AS21" s="99"/>
      <c r="AT21" s="4" t="s">
        <v>68</v>
      </c>
      <c r="AU21" s="4"/>
      <c r="AV21" s="4"/>
      <c r="AW21" s="4"/>
      <c r="AX21" s="4"/>
      <c r="AY21" s="4"/>
      <c r="AZ21" s="4"/>
      <c r="BA21" s="4"/>
      <c r="BB21" s="4"/>
      <c r="BC21" s="4" t="s">
        <v>72</v>
      </c>
      <c r="BD21" s="4"/>
      <c r="BE21" s="4"/>
      <c r="BF21" s="4"/>
      <c r="BG21" s="4"/>
      <c r="BH21" s="4"/>
      <c r="BI21" s="56">
        <f>COUNT(B22:BH22)</f>
        <v>59</v>
      </c>
    </row>
    <row r="22" spans="1:61" x14ac:dyDescent="0.25">
      <c r="A22" s="5" t="s">
        <v>1</v>
      </c>
      <c r="B22" s="6">
        <v>1</v>
      </c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36">
        <v>8</v>
      </c>
      <c r="J22" s="34">
        <v>1</v>
      </c>
      <c r="K22" s="35">
        <v>2</v>
      </c>
      <c r="L22" s="35">
        <v>3</v>
      </c>
      <c r="M22" s="35">
        <v>4</v>
      </c>
      <c r="N22" s="35">
        <v>5</v>
      </c>
      <c r="O22" s="35">
        <v>6</v>
      </c>
      <c r="P22" s="36">
        <v>7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  <c r="X22" s="34">
        <v>1</v>
      </c>
      <c r="Y22" s="35">
        <v>2</v>
      </c>
      <c r="Z22" s="35">
        <v>3</v>
      </c>
      <c r="AA22" s="35">
        <v>4</v>
      </c>
      <c r="AB22" s="35">
        <v>5</v>
      </c>
      <c r="AC22" s="35">
        <v>6</v>
      </c>
      <c r="AD22" s="35">
        <v>7</v>
      </c>
      <c r="AE22" s="36">
        <v>8</v>
      </c>
      <c r="AF22" s="34">
        <v>1</v>
      </c>
      <c r="AG22" s="35">
        <v>2</v>
      </c>
      <c r="AH22" s="35">
        <v>3</v>
      </c>
      <c r="AI22" s="35">
        <v>4</v>
      </c>
      <c r="AJ22" s="35">
        <v>5</v>
      </c>
      <c r="AK22" s="36">
        <v>6</v>
      </c>
      <c r="AL22" s="67">
        <v>1</v>
      </c>
      <c r="AM22" s="80">
        <v>2</v>
      </c>
      <c r="AN22" s="80">
        <v>3</v>
      </c>
      <c r="AO22" s="80">
        <v>4</v>
      </c>
      <c r="AP22" s="80">
        <v>5</v>
      </c>
      <c r="AQ22" s="80">
        <v>6</v>
      </c>
      <c r="AR22" s="80">
        <v>7</v>
      </c>
      <c r="AS22" s="81">
        <v>8</v>
      </c>
      <c r="AT22" s="103">
        <v>1</v>
      </c>
      <c r="AU22" s="104">
        <v>2</v>
      </c>
      <c r="AV22" s="104">
        <v>3</v>
      </c>
      <c r="AW22" s="104">
        <v>4</v>
      </c>
      <c r="AX22" s="104">
        <v>5</v>
      </c>
      <c r="AY22" s="104">
        <v>6</v>
      </c>
      <c r="AZ22" s="104">
        <v>7</v>
      </c>
      <c r="BA22" s="104">
        <v>8</v>
      </c>
      <c r="BB22" s="105">
        <v>9</v>
      </c>
      <c r="BC22" s="103">
        <v>1</v>
      </c>
      <c r="BD22" s="104">
        <v>2</v>
      </c>
      <c r="BE22" s="104">
        <v>3</v>
      </c>
      <c r="BF22" s="104">
        <v>4</v>
      </c>
      <c r="BG22" s="104">
        <v>5</v>
      </c>
      <c r="BH22" s="105">
        <v>6</v>
      </c>
      <c r="BI22" s="60" t="s">
        <v>38</v>
      </c>
    </row>
    <row r="23" spans="1:61" x14ac:dyDescent="0.25">
      <c r="A23" s="9" t="s">
        <v>3</v>
      </c>
      <c r="B23" s="14">
        <v>7</v>
      </c>
      <c r="C23" s="15">
        <v>7</v>
      </c>
      <c r="D23" s="15">
        <v>7</v>
      </c>
      <c r="E23" s="16">
        <v>7</v>
      </c>
      <c r="F23" s="16">
        <v>6</v>
      </c>
      <c r="G23" s="16">
        <v>8</v>
      </c>
      <c r="H23" s="16">
        <v>7</v>
      </c>
      <c r="I23" s="25">
        <v>8</v>
      </c>
      <c r="J23" s="16">
        <v>3</v>
      </c>
      <c r="K23" s="16">
        <v>4</v>
      </c>
      <c r="L23" s="16">
        <v>5</v>
      </c>
      <c r="M23" s="16">
        <v>5</v>
      </c>
      <c r="N23" s="16">
        <v>5</v>
      </c>
      <c r="O23" s="16">
        <v>5</v>
      </c>
      <c r="P23" s="25">
        <v>5</v>
      </c>
      <c r="Q23" s="16">
        <v>3</v>
      </c>
      <c r="R23" s="16">
        <v>3</v>
      </c>
      <c r="S23" s="16">
        <v>4</v>
      </c>
      <c r="T23" s="16">
        <v>4</v>
      </c>
      <c r="U23" s="16">
        <v>4</v>
      </c>
      <c r="V23" s="16">
        <v>4</v>
      </c>
      <c r="W23" s="25">
        <v>4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25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25">
        <v>0</v>
      </c>
      <c r="AL23" s="69">
        <v>7</v>
      </c>
      <c r="AM23" s="94">
        <v>7</v>
      </c>
      <c r="AN23" s="94">
        <v>7</v>
      </c>
      <c r="AO23" s="84">
        <v>6</v>
      </c>
      <c r="AP23" s="84">
        <v>5</v>
      </c>
      <c r="AQ23" s="84">
        <v>5</v>
      </c>
      <c r="AR23" s="84">
        <v>5</v>
      </c>
      <c r="AS23" s="106">
        <v>5</v>
      </c>
      <c r="AT23" s="107">
        <v>7</v>
      </c>
      <c r="AU23" s="107">
        <v>7</v>
      </c>
      <c r="AV23" s="107">
        <v>6</v>
      </c>
      <c r="AW23" s="107">
        <v>5</v>
      </c>
      <c r="AX23" s="107">
        <v>7</v>
      </c>
      <c r="AY23" s="107">
        <v>7</v>
      </c>
      <c r="AZ23" s="107">
        <v>4</v>
      </c>
      <c r="BA23" s="107">
        <v>6</v>
      </c>
      <c r="BB23" s="122">
        <v>6</v>
      </c>
      <c r="BC23" s="107">
        <v>6</v>
      </c>
      <c r="BD23" s="107">
        <v>6</v>
      </c>
      <c r="BE23" s="107">
        <v>5</v>
      </c>
      <c r="BF23" s="107">
        <v>5</v>
      </c>
      <c r="BG23" s="107">
        <v>6</v>
      </c>
      <c r="BH23" s="107">
        <v>5</v>
      </c>
      <c r="BI23" s="9">
        <f t="shared" ref="BI23:BI31" si="1">SUM(B23:BH23)</f>
        <v>250</v>
      </c>
    </row>
    <row r="24" spans="1:61" x14ac:dyDescent="0.25">
      <c r="A24" s="9" t="s">
        <v>2</v>
      </c>
      <c r="B24" s="17">
        <v>6</v>
      </c>
      <c r="C24" s="11">
        <v>8</v>
      </c>
      <c r="D24" s="16">
        <v>4</v>
      </c>
      <c r="E24" s="16">
        <v>6</v>
      </c>
      <c r="F24" s="16">
        <v>7</v>
      </c>
      <c r="G24" s="16">
        <v>4</v>
      </c>
      <c r="H24" s="16">
        <v>3</v>
      </c>
      <c r="I24" s="26">
        <v>6</v>
      </c>
      <c r="J24" s="16">
        <v>0</v>
      </c>
      <c r="K24" s="16">
        <v>3</v>
      </c>
      <c r="L24" s="16">
        <v>3</v>
      </c>
      <c r="M24" s="16">
        <v>3</v>
      </c>
      <c r="N24" s="16">
        <v>4</v>
      </c>
      <c r="O24" s="16">
        <v>4</v>
      </c>
      <c r="P24" s="26">
        <v>2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26">
        <v>0</v>
      </c>
      <c r="X24" s="16">
        <v>6</v>
      </c>
      <c r="Y24" s="16">
        <v>3</v>
      </c>
      <c r="Z24" s="16">
        <v>5</v>
      </c>
      <c r="AA24" s="16">
        <v>4</v>
      </c>
      <c r="AB24" s="16">
        <v>1</v>
      </c>
      <c r="AC24" s="16">
        <v>4</v>
      </c>
      <c r="AD24" s="16">
        <v>6</v>
      </c>
      <c r="AE24" s="26">
        <v>5</v>
      </c>
      <c r="AF24" s="16">
        <v>2</v>
      </c>
      <c r="AG24" s="16">
        <v>2</v>
      </c>
      <c r="AH24" s="16">
        <v>2</v>
      </c>
      <c r="AI24" s="16">
        <v>2</v>
      </c>
      <c r="AJ24" s="16">
        <v>1</v>
      </c>
      <c r="AK24" s="26">
        <v>2</v>
      </c>
      <c r="AL24" s="71">
        <v>6</v>
      </c>
      <c r="AM24" s="84">
        <v>3</v>
      </c>
      <c r="AN24" s="84">
        <v>6</v>
      </c>
      <c r="AO24" s="84">
        <v>5</v>
      </c>
      <c r="AP24" s="84">
        <v>4</v>
      </c>
      <c r="AQ24" s="84">
        <v>2</v>
      </c>
      <c r="AR24" s="84">
        <v>1</v>
      </c>
      <c r="AS24" s="101">
        <v>3</v>
      </c>
      <c r="AT24" s="107">
        <v>6</v>
      </c>
      <c r="AU24" s="107">
        <v>4</v>
      </c>
      <c r="AV24" s="107">
        <v>3</v>
      </c>
      <c r="AW24" s="107">
        <v>4</v>
      </c>
      <c r="AX24" s="107">
        <v>5</v>
      </c>
      <c r="AY24" s="107">
        <v>5</v>
      </c>
      <c r="AZ24" s="107">
        <v>5</v>
      </c>
      <c r="BA24" s="107">
        <v>5</v>
      </c>
      <c r="BB24" s="115">
        <v>5</v>
      </c>
      <c r="BC24" s="107">
        <v>3</v>
      </c>
      <c r="BD24" s="107">
        <v>4</v>
      </c>
      <c r="BE24" s="107">
        <v>1</v>
      </c>
      <c r="BF24" s="107">
        <v>3</v>
      </c>
      <c r="BG24" s="107">
        <v>5</v>
      </c>
      <c r="BH24" s="107">
        <v>3</v>
      </c>
      <c r="BI24" s="9">
        <f t="shared" si="1"/>
        <v>199</v>
      </c>
    </row>
    <row r="25" spans="1:61" x14ac:dyDescent="0.25">
      <c r="A25" s="9" t="s">
        <v>57</v>
      </c>
      <c r="B25" s="17">
        <v>5</v>
      </c>
      <c r="C25" s="11">
        <v>3</v>
      </c>
      <c r="D25" s="16">
        <v>2</v>
      </c>
      <c r="E25" s="16">
        <v>5</v>
      </c>
      <c r="F25" s="16">
        <v>4</v>
      </c>
      <c r="G25" s="16">
        <v>6</v>
      </c>
      <c r="H25" s="16">
        <v>2</v>
      </c>
      <c r="I25" s="26">
        <v>4</v>
      </c>
      <c r="J25" s="16">
        <v>2</v>
      </c>
      <c r="K25" s="16">
        <v>2</v>
      </c>
      <c r="L25" s="16">
        <v>2</v>
      </c>
      <c r="M25" s="16">
        <v>2</v>
      </c>
      <c r="N25" s="16">
        <v>3</v>
      </c>
      <c r="O25" s="16">
        <v>3</v>
      </c>
      <c r="P25" s="26">
        <v>3</v>
      </c>
      <c r="Q25" s="16">
        <v>4</v>
      </c>
      <c r="R25" s="16">
        <v>1</v>
      </c>
      <c r="S25" s="16">
        <v>3</v>
      </c>
      <c r="T25" s="16">
        <v>3</v>
      </c>
      <c r="U25" s="16">
        <v>3</v>
      </c>
      <c r="V25" s="16">
        <v>3</v>
      </c>
      <c r="W25" s="26">
        <v>2</v>
      </c>
      <c r="X25" s="16">
        <v>3</v>
      </c>
      <c r="Y25" s="16">
        <v>4</v>
      </c>
      <c r="Z25" s="16">
        <v>3</v>
      </c>
      <c r="AA25" s="16">
        <v>3</v>
      </c>
      <c r="AB25" s="16">
        <v>6</v>
      </c>
      <c r="AC25" s="16">
        <v>3</v>
      </c>
      <c r="AD25" s="16">
        <v>5</v>
      </c>
      <c r="AE25" s="26">
        <v>3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26">
        <v>0</v>
      </c>
      <c r="AL25" s="69">
        <v>5</v>
      </c>
      <c r="AM25" s="84">
        <v>5</v>
      </c>
      <c r="AN25" s="84">
        <v>5</v>
      </c>
      <c r="AO25" s="84">
        <v>4</v>
      </c>
      <c r="AP25" s="84">
        <v>3</v>
      </c>
      <c r="AQ25" s="84">
        <v>4</v>
      </c>
      <c r="AR25" s="84">
        <v>4</v>
      </c>
      <c r="AS25" s="101">
        <v>4</v>
      </c>
      <c r="AT25" s="107">
        <v>4</v>
      </c>
      <c r="AU25" s="107">
        <v>6</v>
      </c>
      <c r="AV25" s="107">
        <v>4</v>
      </c>
      <c r="AW25" s="107">
        <v>3</v>
      </c>
      <c r="AX25" s="107">
        <v>2</v>
      </c>
      <c r="AY25" s="107">
        <v>2</v>
      </c>
      <c r="AZ25" s="107">
        <v>3</v>
      </c>
      <c r="BA25" s="107">
        <v>2</v>
      </c>
      <c r="BB25" s="115">
        <v>2</v>
      </c>
      <c r="BC25" s="107">
        <v>4</v>
      </c>
      <c r="BD25" s="107">
        <v>3</v>
      </c>
      <c r="BE25" s="107">
        <v>4</v>
      </c>
      <c r="BF25" s="107">
        <v>2</v>
      </c>
      <c r="BG25" s="107">
        <v>1</v>
      </c>
      <c r="BH25" s="107">
        <v>2</v>
      </c>
      <c r="BI25" s="9">
        <f t="shared" si="1"/>
        <v>175</v>
      </c>
    </row>
    <row r="26" spans="1:61" x14ac:dyDescent="0.25">
      <c r="A26" s="9" t="s">
        <v>29</v>
      </c>
      <c r="B26" s="17">
        <v>2</v>
      </c>
      <c r="C26" s="10">
        <v>6</v>
      </c>
      <c r="D26" s="10">
        <v>8</v>
      </c>
      <c r="E26" s="16">
        <v>3</v>
      </c>
      <c r="F26" s="16">
        <v>3</v>
      </c>
      <c r="G26" s="16">
        <v>5</v>
      </c>
      <c r="H26" s="16">
        <v>8</v>
      </c>
      <c r="I26" s="26">
        <v>7</v>
      </c>
      <c r="J26" s="16">
        <v>0</v>
      </c>
      <c r="K26" s="16">
        <v>0</v>
      </c>
      <c r="L26" s="16">
        <v>4</v>
      </c>
      <c r="M26" s="16">
        <v>4</v>
      </c>
      <c r="N26" s="16">
        <v>2</v>
      </c>
      <c r="O26" s="16">
        <v>2</v>
      </c>
      <c r="P26" s="26">
        <v>4</v>
      </c>
      <c r="Q26" s="16">
        <v>1</v>
      </c>
      <c r="R26" s="16">
        <v>4</v>
      </c>
      <c r="S26" s="16">
        <v>2</v>
      </c>
      <c r="T26" s="16">
        <v>2</v>
      </c>
      <c r="U26" s="16">
        <v>2</v>
      </c>
      <c r="V26" s="16">
        <v>2</v>
      </c>
      <c r="W26" s="26">
        <v>3</v>
      </c>
      <c r="X26" s="16">
        <v>2</v>
      </c>
      <c r="Y26" s="16">
        <v>5</v>
      </c>
      <c r="Z26" s="16">
        <v>2</v>
      </c>
      <c r="AA26" s="16">
        <v>6</v>
      </c>
      <c r="AB26" s="16">
        <v>4</v>
      </c>
      <c r="AC26" s="16">
        <v>6</v>
      </c>
      <c r="AD26" s="16">
        <v>4</v>
      </c>
      <c r="AE26" s="26">
        <v>6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26">
        <v>0</v>
      </c>
      <c r="AL26" s="72">
        <v>0</v>
      </c>
      <c r="AM26" s="84">
        <v>0</v>
      </c>
      <c r="AN26" s="84">
        <v>0</v>
      </c>
      <c r="AO26" s="84">
        <v>0</v>
      </c>
      <c r="AP26" s="84">
        <v>0</v>
      </c>
      <c r="AQ26" s="84">
        <v>0</v>
      </c>
      <c r="AR26" s="84">
        <v>0</v>
      </c>
      <c r="AS26" s="101">
        <v>0</v>
      </c>
      <c r="AT26" s="107">
        <v>3</v>
      </c>
      <c r="AU26" s="107">
        <v>3</v>
      </c>
      <c r="AV26" s="107">
        <v>2</v>
      </c>
      <c r="AW26" s="107">
        <v>2</v>
      </c>
      <c r="AX26" s="107">
        <v>3</v>
      </c>
      <c r="AY26" s="107">
        <v>6</v>
      </c>
      <c r="AZ26" s="107">
        <v>6</v>
      </c>
      <c r="BA26" s="107">
        <v>3</v>
      </c>
      <c r="BB26" s="115">
        <v>1</v>
      </c>
      <c r="BC26" s="107">
        <v>2</v>
      </c>
      <c r="BD26" s="107">
        <v>2</v>
      </c>
      <c r="BE26" s="107">
        <v>6</v>
      </c>
      <c r="BF26" s="107">
        <v>1</v>
      </c>
      <c r="BG26" s="107">
        <v>2</v>
      </c>
      <c r="BH26" s="107">
        <v>6</v>
      </c>
      <c r="BI26" s="9">
        <f t="shared" si="1"/>
        <v>157</v>
      </c>
    </row>
    <row r="27" spans="1:61" x14ac:dyDescent="0.25">
      <c r="A27" s="9" t="s">
        <v>17</v>
      </c>
      <c r="B27" s="22">
        <v>3</v>
      </c>
      <c r="C27" s="16">
        <v>4</v>
      </c>
      <c r="D27" s="16">
        <v>5</v>
      </c>
      <c r="E27" s="16">
        <v>2</v>
      </c>
      <c r="F27" s="16">
        <v>5</v>
      </c>
      <c r="G27" s="16">
        <v>3</v>
      </c>
      <c r="H27" s="16">
        <v>5</v>
      </c>
      <c r="I27" s="26">
        <v>2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26">
        <v>0</v>
      </c>
      <c r="X27" s="16">
        <v>4</v>
      </c>
      <c r="Y27" s="16">
        <v>2</v>
      </c>
      <c r="Z27" s="16">
        <v>4</v>
      </c>
      <c r="AA27" s="16">
        <v>2</v>
      </c>
      <c r="AB27" s="16">
        <v>2</v>
      </c>
      <c r="AC27" s="16">
        <v>2</v>
      </c>
      <c r="AD27" s="16">
        <v>3</v>
      </c>
      <c r="AE27" s="26">
        <v>4</v>
      </c>
      <c r="AF27" s="16">
        <v>1</v>
      </c>
      <c r="AG27" s="16">
        <v>1</v>
      </c>
      <c r="AH27" s="16">
        <v>1</v>
      </c>
      <c r="AI27" s="16">
        <v>1</v>
      </c>
      <c r="AJ27" s="16">
        <v>2</v>
      </c>
      <c r="AK27" s="26">
        <v>1</v>
      </c>
      <c r="AL27" s="72">
        <v>0</v>
      </c>
      <c r="AM27" s="84">
        <v>0</v>
      </c>
      <c r="AN27" s="84">
        <v>0</v>
      </c>
      <c r="AO27" s="84">
        <v>0</v>
      </c>
      <c r="AP27" s="84">
        <v>0</v>
      </c>
      <c r="AQ27" s="84">
        <v>0</v>
      </c>
      <c r="AR27" s="84">
        <v>0</v>
      </c>
      <c r="AS27" s="101">
        <v>0</v>
      </c>
      <c r="AT27" s="107">
        <v>5</v>
      </c>
      <c r="AU27" s="107">
        <v>5</v>
      </c>
      <c r="AV27" s="107">
        <v>5</v>
      </c>
      <c r="AW27" s="107">
        <v>7</v>
      </c>
      <c r="AX27" s="107">
        <v>4</v>
      </c>
      <c r="AY27" s="108">
        <v>4</v>
      </c>
      <c r="AZ27" s="108">
        <v>7</v>
      </c>
      <c r="BA27" s="108">
        <v>7</v>
      </c>
      <c r="BB27" s="123">
        <v>4</v>
      </c>
      <c r="BC27" s="107">
        <v>0</v>
      </c>
      <c r="BD27" s="107">
        <v>0</v>
      </c>
      <c r="BE27" s="107">
        <v>0</v>
      </c>
      <c r="BF27" s="107">
        <v>0</v>
      </c>
      <c r="BG27" s="107">
        <v>0</v>
      </c>
      <c r="BH27" s="107">
        <v>0</v>
      </c>
      <c r="BI27" s="9">
        <f t="shared" si="1"/>
        <v>107</v>
      </c>
    </row>
    <row r="28" spans="1:61" x14ac:dyDescent="0.25">
      <c r="A28" s="9" t="s">
        <v>19</v>
      </c>
      <c r="B28" s="14">
        <v>4</v>
      </c>
      <c r="C28" s="15">
        <v>2</v>
      </c>
      <c r="D28" s="15">
        <v>6</v>
      </c>
      <c r="E28" s="16">
        <v>8</v>
      </c>
      <c r="F28" s="16">
        <v>8</v>
      </c>
      <c r="G28" s="16">
        <v>7</v>
      </c>
      <c r="H28" s="16">
        <v>4</v>
      </c>
      <c r="I28" s="26">
        <v>3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2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26">
        <v>0</v>
      </c>
      <c r="X28" s="38">
        <f>5*0.8</f>
        <v>4</v>
      </c>
      <c r="Y28" s="38">
        <f>6*0.8</f>
        <v>4.8000000000000007</v>
      </c>
      <c r="Z28" s="38">
        <f>6*0.8</f>
        <v>4.8000000000000007</v>
      </c>
      <c r="AA28" s="45">
        <f>5*0.8</f>
        <v>4</v>
      </c>
      <c r="AB28" s="45">
        <f>5*0.8</f>
        <v>4</v>
      </c>
      <c r="AC28" s="45">
        <f>5*0.8</f>
        <v>4</v>
      </c>
      <c r="AD28" s="45">
        <f>2*0.8</f>
        <v>1.6</v>
      </c>
      <c r="AE28" s="64">
        <f>2*0.8</f>
        <v>1.6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26">
        <v>0</v>
      </c>
      <c r="AL28" s="71">
        <v>1</v>
      </c>
      <c r="AM28" s="94">
        <v>4</v>
      </c>
      <c r="AN28" s="94">
        <v>4</v>
      </c>
      <c r="AO28" s="84">
        <v>1</v>
      </c>
      <c r="AP28" s="84">
        <v>0</v>
      </c>
      <c r="AQ28" s="84">
        <v>0</v>
      </c>
      <c r="AR28" s="84">
        <v>0</v>
      </c>
      <c r="AS28" s="101">
        <v>0</v>
      </c>
      <c r="AT28" s="108">
        <v>0</v>
      </c>
      <c r="AU28" s="108">
        <v>0</v>
      </c>
      <c r="AV28" s="108">
        <v>0</v>
      </c>
      <c r="AW28" s="108">
        <v>0</v>
      </c>
      <c r="AX28" s="108">
        <v>0</v>
      </c>
      <c r="AY28" s="108">
        <v>0</v>
      </c>
      <c r="AZ28" s="108">
        <v>0</v>
      </c>
      <c r="BA28" s="108">
        <v>0</v>
      </c>
      <c r="BB28" s="123">
        <v>0</v>
      </c>
      <c r="BC28" s="107">
        <v>1</v>
      </c>
      <c r="BD28" s="107">
        <v>5</v>
      </c>
      <c r="BE28" s="107">
        <v>3</v>
      </c>
      <c r="BF28" s="107">
        <v>4</v>
      </c>
      <c r="BG28" s="107">
        <v>3</v>
      </c>
      <c r="BH28" s="107">
        <v>4</v>
      </c>
      <c r="BI28" s="9">
        <f t="shared" si="1"/>
        <v>100.79999999999998</v>
      </c>
    </row>
    <row r="29" spans="1:61" x14ac:dyDescent="0.25">
      <c r="A29" s="9" t="s">
        <v>4</v>
      </c>
      <c r="B29" s="50">
        <v>1</v>
      </c>
      <c r="C29" s="16">
        <v>5</v>
      </c>
      <c r="D29" s="16">
        <v>3</v>
      </c>
      <c r="E29" s="16">
        <v>4</v>
      </c>
      <c r="F29" s="16">
        <v>2</v>
      </c>
      <c r="G29" s="16">
        <v>2</v>
      </c>
      <c r="H29" s="16">
        <v>6</v>
      </c>
      <c r="I29" s="26">
        <v>1</v>
      </c>
      <c r="J29" s="16">
        <v>1</v>
      </c>
      <c r="K29" s="16">
        <v>1</v>
      </c>
      <c r="L29" s="16">
        <v>1</v>
      </c>
      <c r="M29" s="16">
        <v>1</v>
      </c>
      <c r="N29" s="16">
        <v>1</v>
      </c>
      <c r="O29" s="16">
        <v>1</v>
      </c>
      <c r="P29" s="26">
        <v>1</v>
      </c>
      <c r="Q29" s="16">
        <v>2</v>
      </c>
      <c r="R29" s="16">
        <v>2</v>
      </c>
      <c r="S29" s="16">
        <v>1</v>
      </c>
      <c r="T29" s="16">
        <v>1</v>
      </c>
      <c r="U29" s="16">
        <v>1</v>
      </c>
      <c r="V29" s="16">
        <v>1</v>
      </c>
      <c r="W29" s="26">
        <v>1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2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26">
        <v>0</v>
      </c>
      <c r="AL29" s="72">
        <v>1</v>
      </c>
      <c r="AM29" s="84">
        <v>5</v>
      </c>
      <c r="AN29" s="84">
        <v>3</v>
      </c>
      <c r="AO29" s="84">
        <v>4</v>
      </c>
      <c r="AP29" s="84">
        <v>2</v>
      </c>
      <c r="AQ29" s="84">
        <v>2</v>
      </c>
      <c r="AR29" s="84">
        <v>6</v>
      </c>
      <c r="AS29" s="101">
        <v>1</v>
      </c>
      <c r="AT29" s="107">
        <v>1</v>
      </c>
      <c r="AU29" s="107">
        <v>2</v>
      </c>
      <c r="AV29" s="107">
        <v>1</v>
      </c>
      <c r="AW29" s="108">
        <v>1</v>
      </c>
      <c r="AX29" s="108">
        <v>1</v>
      </c>
      <c r="AY29" s="108">
        <v>1</v>
      </c>
      <c r="AZ29" s="108">
        <v>1</v>
      </c>
      <c r="BA29" s="108">
        <v>1</v>
      </c>
      <c r="BB29" s="123">
        <v>0</v>
      </c>
      <c r="BC29" s="107">
        <v>0</v>
      </c>
      <c r="BD29" s="107">
        <v>0</v>
      </c>
      <c r="BE29" s="107">
        <v>0</v>
      </c>
      <c r="BF29" s="107">
        <v>0</v>
      </c>
      <c r="BG29" s="107">
        <v>0</v>
      </c>
      <c r="BH29" s="107">
        <v>0</v>
      </c>
      <c r="BI29" s="9">
        <f t="shared" si="1"/>
        <v>73</v>
      </c>
    </row>
    <row r="30" spans="1:61" x14ac:dyDescent="0.25">
      <c r="A30" s="9" t="s">
        <v>69</v>
      </c>
      <c r="B30" s="22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26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4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4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2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26">
        <v>0</v>
      </c>
      <c r="AL30" s="95">
        <v>2</v>
      </c>
      <c r="AM30" s="84">
        <v>6</v>
      </c>
      <c r="AN30" s="84">
        <v>1</v>
      </c>
      <c r="AO30" s="84">
        <v>0</v>
      </c>
      <c r="AP30" s="84">
        <v>0</v>
      </c>
      <c r="AQ30" s="84">
        <v>0</v>
      </c>
      <c r="AR30" s="84">
        <v>0</v>
      </c>
      <c r="AS30" s="101">
        <v>0</v>
      </c>
      <c r="AT30" s="107">
        <v>2</v>
      </c>
      <c r="AU30" s="107">
        <v>1</v>
      </c>
      <c r="AV30" s="107">
        <v>0</v>
      </c>
      <c r="AW30" s="107">
        <v>6</v>
      </c>
      <c r="AX30" s="107">
        <v>6</v>
      </c>
      <c r="AY30" s="121">
        <v>3</v>
      </c>
      <c r="AZ30" s="121">
        <v>2</v>
      </c>
      <c r="BA30" s="121">
        <v>4</v>
      </c>
      <c r="BB30" s="123">
        <v>3</v>
      </c>
      <c r="BC30" s="43">
        <v>5</v>
      </c>
      <c r="BD30" s="107">
        <v>1</v>
      </c>
      <c r="BE30" s="107">
        <v>2</v>
      </c>
      <c r="BF30" s="107">
        <v>6</v>
      </c>
      <c r="BG30" s="107">
        <v>4</v>
      </c>
      <c r="BH30" s="107">
        <v>1</v>
      </c>
      <c r="BI30" s="9">
        <f t="shared" si="1"/>
        <v>55</v>
      </c>
    </row>
    <row r="31" spans="1:61" x14ac:dyDescent="0.25">
      <c r="A31" s="12" t="s">
        <v>5</v>
      </c>
      <c r="B31" s="18">
        <v>0</v>
      </c>
      <c r="C31" s="53">
        <v>0.8</v>
      </c>
      <c r="D31" s="53">
        <v>0.8</v>
      </c>
      <c r="E31" s="53">
        <v>0.8</v>
      </c>
      <c r="F31" s="53">
        <v>0.8</v>
      </c>
      <c r="G31" s="53">
        <v>0.8</v>
      </c>
      <c r="H31" s="53">
        <v>0.8</v>
      </c>
      <c r="I31" s="54">
        <v>4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9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9">
        <v>0</v>
      </c>
      <c r="X31" s="118">
        <v>0.8</v>
      </c>
      <c r="Y31" s="53">
        <v>0.8</v>
      </c>
      <c r="Z31" s="53">
        <v>0.8</v>
      </c>
      <c r="AA31" s="53">
        <v>0.8</v>
      </c>
      <c r="AB31" s="119">
        <v>2.4</v>
      </c>
      <c r="AC31" s="119">
        <v>0.8</v>
      </c>
      <c r="AD31" s="119">
        <v>0.8</v>
      </c>
      <c r="AE31" s="54">
        <v>0.8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27">
        <v>0</v>
      </c>
      <c r="AL31" s="73">
        <v>3</v>
      </c>
      <c r="AM31" s="97">
        <v>1</v>
      </c>
      <c r="AN31" s="97">
        <v>2</v>
      </c>
      <c r="AO31" s="97">
        <v>2</v>
      </c>
      <c r="AP31" s="97">
        <v>1</v>
      </c>
      <c r="AQ31" s="97">
        <v>1</v>
      </c>
      <c r="AR31" s="97">
        <v>2</v>
      </c>
      <c r="AS31" s="91">
        <v>2</v>
      </c>
      <c r="AT31" s="120">
        <v>0</v>
      </c>
      <c r="AU31" s="113">
        <v>0</v>
      </c>
      <c r="AV31" s="113">
        <v>0</v>
      </c>
      <c r="AW31" s="113">
        <v>0</v>
      </c>
      <c r="AX31" s="113">
        <v>0</v>
      </c>
      <c r="AY31" s="113">
        <v>0</v>
      </c>
      <c r="AZ31" s="113">
        <v>0</v>
      </c>
      <c r="BA31" s="113">
        <v>0</v>
      </c>
      <c r="BB31" s="114">
        <v>0</v>
      </c>
      <c r="BC31" s="124">
        <v>0</v>
      </c>
      <c r="BD31" s="58">
        <v>0</v>
      </c>
      <c r="BE31" s="58">
        <v>0</v>
      </c>
      <c r="BF31" s="58">
        <v>0</v>
      </c>
      <c r="BG31" s="58">
        <v>0</v>
      </c>
      <c r="BH31" s="59">
        <v>0</v>
      </c>
      <c r="BI31" s="12">
        <f t="shared" si="1"/>
        <v>30.800000000000004</v>
      </c>
    </row>
    <row r="32" spans="1:61" x14ac:dyDescent="0.25">
      <c r="H32" s="10"/>
    </row>
    <row r="33" spans="3:3" x14ac:dyDescent="0.25">
      <c r="C33" s="1" t="s">
        <v>30</v>
      </c>
    </row>
    <row r="35" spans="3:3" x14ac:dyDescent="0.25">
      <c r="C35" t="s">
        <v>47</v>
      </c>
    </row>
  </sheetData>
  <sortState ref="A23:BC31">
    <sortCondition descending="1" ref="BC23:BC31"/>
  </sortState>
  <phoneticPr fontId="2" type="noConversion"/>
  <pageMargins left="0.25" right="0.25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workbookViewId="0">
      <selection activeCell="Q14" sqref="Q14"/>
    </sheetView>
  </sheetViews>
  <sheetFormatPr defaultColWidth="8.85546875" defaultRowHeight="15" x14ac:dyDescent="0.25"/>
  <cols>
    <col min="2" max="2" width="17.7109375" customWidth="1"/>
    <col min="3" max="3" width="8" customWidth="1"/>
    <col min="4" max="4" width="7.42578125" customWidth="1"/>
    <col min="5" max="5" width="7" customWidth="1"/>
    <col min="6" max="6" width="6.85546875" customWidth="1"/>
    <col min="7" max="7" width="6.42578125" customWidth="1"/>
    <col min="8" max="8" width="5.28515625" customWidth="1"/>
    <col min="9" max="9" width="6.28515625" customWidth="1"/>
    <col min="10" max="10" width="5.28515625" customWidth="1"/>
  </cols>
  <sheetData>
    <row r="2" spans="1:12" x14ac:dyDescent="0.25">
      <c r="A2" s="74"/>
      <c r="B2" s="126">
        <v>43541</v>
      </c>
      <c r="C2" s="76"/>
      <c r="D2" s="76"/>
      <c r="E2" s="77" t="s">
        <v>62</v>
      </c>
      <c r="F2" s="76"/>
      <c r="G2" s="76"/>
      <c r="H2" s="76"/>
      <c r="I2" s="76"/>
      <c r="J2" s="76"/>
      <c r="K2" s="76"/>
      <c r="L2" s="76"/>
    </row>
    <row r="3" spans="1:12" x14ac:dyDescent="0.25">
      <c r="A3" s="74"/>
      <c r="B3" s="78" t="s">
        <v>0</v>
      </c>
      <c r="C3" s="79">
        <v>1</v>
      </c>
      <c r="D3" s="80">
        <v>2</v>
      </c>
      <c r="E3" s="80">
        <v>3</v>
      </c>
      <c r="F3" s="80">
        <v>4</v>
      </c>
      <c r="G3" s="80">
        <v>5</v>
      </c>
      <c r="H3" s="80">
        <v>6</v>
      </c>
      <c r="I3" s="80">
        <v>7</v>
      </c>
      <c r="J3" s="81">
        <v>8</v>
      </c>
      <c r="K3" s="80" t="s">
        <v>38</v>
      </c>
      <c r="L3" s="82" t="s">
        <v>39</v>
      </c>
    </row>
    <row r="4" spans="1:12" x14ac:dyDescent="0.25">
      <c r="A4" s="76">
        <v>1</v>
      </c>
      <c r="B4" s="83" t="s">
        <v>42</v>
      </c>
      <c r="C4" s="84">
        <v>5</v>
      </c>
      <c r="D4" s="84">
        <v>5</v>
      </c>
      <c r="E4" s="84">
        <v>6</v>
      </c>
      <c r="F4" s="84">
        <v>6</v>
      </c>
      <c r="G4" s="84">
        <v>5</v>
      </c>
      <c r="H4" s="84">
        <v>6</v>
      </c>
      <c r="I4" s="84">
        <v>1</v>
      </c>
      <c r="J4" s="84">
        <v>6</v>
      </c>
      <c r="K4" s="85">
        <f>SUM(C4:J4)</f>
        <v>40</v>
      </c>
      <c r="L4" s="86">
        <f>K4-I4</f>
        <v>39</v>
      </c>
    </row>
    <row r="5" spans="1:12" x14ac:dyDescent="0.25">
      <c r="A5" s="76">
        <v>2</v>
      </c>
      <c r="B5" s="83" t="s">
        <v>10</v>
      </c>
      <c r="C5" s="84">
        <v>6</v>
      </c>
      <c r="D5" s="84">
        <v>6</v>
      </c>
      <c r="E5" s="84">
        <v>5</v>
      </c>
      <c r="F5" s="84">
        <v>5</v>
      </c>
      <c r="G5" s="84">
        <v>6</v>
      </c>
      <c r="H5" s="84">
        <v>5</v>
      </c>
      <c r="I5" s="84">
        <v>6</v>
      </c>
      <c r="J5" s="84">
        <v>5</v>
      </c>
      <c r="K5" s="85">
        <f t="shared" ref="K5:K7" si="0">SUM(C5:J5)</f>
        <v>44</v>
      </c>
      <c r="L5" s="86">
        <f>K5-E5</f>
        <v>39</v>
      </c>
    </row>
    <row r="6" spans="1:12" x14ac:dyDescent="0.25">
      <c r="A6" s="76">
        <v>3</v>
      </c>
      <c r="B6" s="83" t="s">
        <v>8</v>
      </c>
      <c r="C6" s="87">
        <v>2</v>
      </c>
      <c r="D6" s="87">
        <v>4</v>
      </c>
      <c r="E6" s="87">
        <v>4</v>
      </c>
      <c r="F6" s="87">
        <v>4</v>
      </c>
      <c r="G6" s="87">
        <v>4</v>
      </c>
      <c r="H6" s="87">
        <v>4</v>
      </c>
      <c r="I6" s="87">
        <v>5</v>
      </c>
      <c r="J6" s="87">
        <v>4</v>
      </c>
      <c r="K6" s="85">
        <f>SUM(C6:J6)</f>
        <v>31</v>
      </c>
      <c r="L6" s="86">
        <f>K6-C6</f>
        <v>29</v>
      </c>
    </row>
    <row r="7" spans="1:12" x14ac:dyDescent="0.25">
      <c r="A7" s="76"/>
      <c r="B7" s="83" t="s">
        <v>37</v>
      </c>
      <c r="C7" s="84">
        <v>4</v>
      </c>
      <c r="D7" s="84">
        <v>2</v>
      </c>
      <c r="E7" s="84">
        <v>2</v>
      </c>
      <c r="F7" s="84">
        <v>2</v>
      </c>
      <c r="G7" s="84">
        <v>3</v>
      </c>
      <c r="H7" s="84">
        <v>2</v>
      </c>
      <c r="I7" s="84">
        <v>4</v>
      </c>
      <c r="J7" s="84">
        <v>1</v>
      </c>
      <c r="K7" s="85">
        <f t="shared" si="0"/>
        <v>20</v>
      </c>
      <c r="L7" s="86">
        <f>K7-J7</f>
        <v>19</v>
      </c>
    </row>
    <row r="8" spans="1:12" x14ac:dyDescent="0.25">
      <c r="A8" s="76"/>
      <c r="B8" s="83" t="s">
        <v>54</v>
      </c>
      <c r="C8" s="87">
        <v>3</v>
      </c>
      <c r="D8" s="87">
        <v>1</v>
      </c>
      <c r="E8" s="87">
        <v>1</v>
      </c>
      <c r="F8" s="87">
        <v>3</v>
      </c>
      <c r="G8" s="87">
        <v>2</v>
      </c>
      <c r="H8" s="87">
        <v>3</v>
      </c>
      <c r="I8" s="87">
        <v>2</v>
      </c>
      <c r="J8" s="87">
        <v>3</v>
      </c>
      <c r="K8" s="85">
        <f>SUM(C8:J8)</f>
        <v>18</v>
      </c>
      <c r="L8" s="86">
        <f>K8-D8</f>
        <v>17</v>
      </c>
    </row>
    <row r="9" spans="1:12" x14ac:dyDescent="0.25">
      <c r="A9" s="76"/>
      <c r="B9" s="88" t="s">
        <v>67</v>
      </c>
      <c r="C9" s="89">
        <v>1</v>
      </c>
      <c r="D9" s="89">
        <v>3</v>
      </c>
      <c r="E9" s="89">
        <v>3</v>
      </c>
      <c r="F9" s="89">
        <v>1</v>
      </c>
      <c r="G9" s="89">
        <v>1</v>
      </c>
      <c r="H9" s="89">
        <v>1</v>
      </c>
      <c r="I9" s="89">
        <v>3</v>
      </c>
      <c r="J9" s="89">
        <v>2</v>
      </c>
      <c r="K9" s="90">
        <f>SUM(C9:J9)</f>
        <v>15</v>
      </c>
      <c r="L9" s="91">
        <f>K9-C9</f>
        <v>14</v>
      </c>
    </row>
    <row r="10" spans="1:12" x14ac:dyDescent="0.25">
      <c r="A10" s="76"/>
      <c r="B10" s="76"/>
      <c r="C10" s="76" t="s">
        <v>6</v>
      </c>
      <c r="D10" s="76"/>
      <c r="E10" s="76"/>
      <c r="F10" s="76"/>
      <c r="G10" s="76"/>
      <c r="H10" s="76"/>
      <c r="I10" s="76"/>
      <c r="J10" s="76"/>
      <c r="K10" s="76"/>
      <c r="L10" s="76"/>
    </row>
    <row r="11" spans="1:12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x14ac:dyDescent="0.25">
      <c r="A12" s="76"/>
      <c r="B12" s="76"/>
      <c r="C12" s="76"/>
      <c r="D12" s="76"/>
      <c r="E12" s="76" t="s">
        <v>66</v>
      </c>
      <c r="F12" s="76"/>
      <c r="G12" s="76"/>
      <c r="H12" s="76"/>
      <c r="I12" s="76"/>
      <c r="J12" s="76"/>
      <c r="K12" s="76"/>
      <c r="L12" s="76"/>
    </row>
    <row r="13" spans="1:12" x14ac:dyDescent="0.25">
      <c r="A13" s="76"/>
      <c r="B13" s="76"/>
      <c r="C13" s="76"/>
      <c r="D13" s="76"/>
      <c r="E13" s="76"/>
      <c r="F13" s="76"/>
      <c r="G13" s="76"/>
      <c r="H13" s="92"/>
      <c r="I13" s="76"/>
      <c r="J13" s="76"/>
      <c r="K13" s="76"/>
      <c r="L13" s="76"/>
    </row>
    <row r="14" spans="1:12" x14ac:dyDescent="0.25">
      <c r="A14" s="76"/>
      <c r="B14" s="78" t="s">
        <v>1</v>
      </c>
      <c r="C14" s="79">
        <v>1</v>
      </c>
      <c r="D14" s="80">
        <v>2</v>
      </c>
      <c r="E14" s="80">
        <v>3</v>
      </c>
      <c r="F14" s="80">
        <v>4</v>
      </c>
      <c r="G14" s="80">
        <v>5</v>
      </c>
      <c r="H14" s="93">
        <v>6</v>
      </c>
      <c r="I14" s="80">
        <v>7</v>
      </c>
      <c r="J14" s="81">
        <v>8</v>
      </c>
      <c r="K14" s="80" t="s">
        <v>38</v>
      </c>
      <c r="L14" s="82" t="s">
        <v>39</v>
      </c>
    </row>
    <row r="15" spans="1:12" x14ac:dyDescent="0.25">
      <c r="A15" s="76">
        <v>1</v>
      </c>
      <c r="B15" s="83" t="s">
        <v>3</v>
      </c>
      <c r="C15" s="85">
        <v>7</v>
      </c>
      <c r="D15" s="94">
        <v>7</v>
      </c>
      <c r="E15" s="94">
        <v>7</v>
      </c>
      <c r="F15" s="84">
        <v>6</v>
      </c>
      <c r="G15" s="84">
        <v>5</v>
      </c>
      <c r="H15" s="84">
        <v>5</v>
      </c>
      <c r="I15" s="84">
        <v>5</v>
      </c>
      <c r="J15" s="84">
        <v>5</v>
      </c>
      <c r="K15" s="85">
        <f t="shared" ref="K15:K21" si="1">SUM(C15:J15)</f>
        <v>47</v>
      </c>
      <c r="L15" s="86">
        <f>K15-G15</f>
        <v>42</v>
      </c>
    </row>
    <row r="16" spans="1:12" x14ac:dyDescent="0.25">
      <c r="A16" s="76">
        <v>2</v>
      </c>
      <c r="B16" s="83" t="s">
        <v>23</v>
      </c>
      <c r="C16" s="85">
        <v>5</v>
      </c>
      <c r="D16" s="84">
        <v>5</v>
      </c>
      <c r="E16" s="84">
        <v>5</v>
      </c>
      <c r="F16" s="84">
        <v>4</v>
      </c>
      <c r="G16" s="84">
        <v>3</v>
      </c>
      <c r="H16" s="84">
        <v>4</v>
      </c>
      <c r="I16" s="84">
        <v>4</v>
      </c>
      <c r="J16" s="84">
        <v>4</v>
      </c>
      <c r="K16" s="85">
        <f t="shared" si="1"/>
        <v>34</v>
      </c>
      <c r="L16" s="86">
        <f>K16-G16</f>
        <v>31</v>
      </c>
    </row>
    <row r="17" spans="1:12" x14ac:dyDescent="0.25">
      <c r="A17" s="76">
        <v>3</v>
      </c>
      <c r="B17" s="83" t="s">
        <v>63</v>
      </c>
      <c r="C17" s="85">
        <v>6</v>
      </c>
      <c r="D17" s="84">
        <v>3</v>
      </c>
      <c r="E17" s="84">
        <v>6</v>
      </c>
      <c r="F17" s="84">
        <v>5</v>
      </c>
      <c r="G17" s="84">
        <v>4</v>
      </c>
      <c r="H17" s="84">
        <v>2</v>
      </c>
      <c r="I17" s="84">
        <v>1</v>
      </c>
      <c r="J17" s="84">
        <v>3</v>
      </c>
      <c r="K17" s="85">
        <f t="shared" si="1"/>
        <v>30</v>
      </c>
      <c r="L17" s="86">
        <f>K17-I17</f>
        <v>29</v>
      </c>
    </row>
    <row r="18" spans="1:12" x14ac:dyDescent="0.25">
      <c r="A18" s="74"/>
      <c r="B18" s="83" t="s">
        <v>4</v>
      </c>
      <c r="C18" s="95">
        <v>4</v>
      </c>
      <c r="D18" s="84">
        <v>2</v>
      </c>
      <c r="E18" s="84">
        <v>3</v>
      </c>
      <c r="F18" s="84">
        <v>3</v>
      </c>
      <c r="G18" s="84">
        <v>2</v>
      </c>
      <c r="H18" s="84">
        <v>3</v>
      </c>
      <c r="I18" s="84">
        <v>3</v>
      </c>
      <c r="J18" s="84">
        <v>1</v>
      </c>
      <c r="K18" s="85">
        <f t="shared" si="1"/>
        <v>21</v>
      </c>
      <c r="L18" s="86">
        <f>K18-J18</f>
        <v>20</v>
      </c>
    </row>
    <row r="19" spans="1:12" x14ac:dyDescent="0.25">
      <c r="A19" s="74"/>
      <c r="B19" s="83" t="s">
        <v>5</v>
      </c>
      <c r="C19" s="95">
        <v>3</v>
      </c>
      <c r="D19" s="84">
        <v>1</v>
      </c>
      <c r="E19" s="84">
        <v>2</v>
      </c>
      <c r="F19" s="84">
        <v>2</v>
      </c>
      <c r="G19" s="84">
        <v>1</v>
      </c>
      <c r="H19" s="84">
        <v>1</v>
      </c>
      <c r="I19" s="84">
        <v>2</v>
      </c>
      <c r="J19" s="94">
        <v>2</v>
      </c>
      <c r="K19" s="85">
        <f t="shared" si="1"/>
        <v>14</v>
      </c>
      <c r="L19" s="86">
        <f>K19-D19</f>
        <v>13</v>
      </c>
    </row>
    <row r="20" spans="1:12" x14ac:dyDescent="0.25">
      <c r="A20" s="74"/>
      <c r="B20" s="83" t="s">
        <v>19</v>
      </c>
      <c r="C20" s="85">
        <v>1</v>
      </c>
      <c r="D20" s="94">
        <v>4</v>
      </c>
      <c r="E20" s="94">
        <v>4</v>
      </c>
      <c r="F20" s="84">
        <v>1</v>
      </c>
      <c r="G20" s="84">
        <v>0</v>
      </c>
      <c r="H20" s="84">
        <v>0</v>
      </c>
      <c r="I20" s="84">
        <v>0</v>
      </c>
      <c r="J20" s="84">
        <v>0</v>
      </c>
      <c r="K20" s="85">
        <f t="shared" si="1"/>
        <v>10</v>
      </c>
      <c r="L20" s="86">
        <f>K20-G20</f>
        <v>10</v>
      </c>
    </row>
    <row r="21" spans="1:12" x14ac:dyDescent="0.25">
      <c r="A21" s="74"/>
      <c r="B21" s="88" t="s">
        <v>64</v>
      </c>
      <c r="C21" s="96">
        <v>2</v>
      </c>
      <c r="D21" s="97">
        <v>6</v>
      </c>
      <c r="E21" s="97">
        <v>1</v>
      </c>
      <c r="F21" s="97">
        <v>0</v>
      </c>
      <c r="G21" s="97">
        <v>0</v>
      </c>
      <c r="H21" s="97">
        <v>0</v>
      </c>
      <c r="I21" s="97">
        <v>0</v>
      </c>
      <c r="J21" s="98">
        <v>0</v>
      </c>
      <c r="K21" s="90">
        <f t="shared" si="1"/>
        <v>9</v>
      </c>
      <c r="L21" s="91">
        <f>K21-F192</f>
        <v>9</v>
      </c>
    </row>
  </sheetData>
  <sortState ref="B15:L21">
    <sortCondition descending="1" ref="L15:L21"/>
  </sortState>
  <phoneticPr fontId="2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Fall 18</vt:lpstr>
      <vt:lpstr>New Year 19</vt:lpstr>
      <vt:lpstr>Spring 19</vt:lpstr>
      <vt:lpstr>St Pats '19</vt:lpstr>
      <vt:lpstr>Sheet1</vt:lpstr>
    </vt:vector>
  </TitlesOfParts>
  <Company>NJ Transit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Rubel, Richard I.   (CROPRIR)</dc:creator>
  <cp:lastModifiedBy>Rubel, Richard I.   (CROPRIR)</cp:lastModifiedBy>
  <cp:lastPrinted>2019-03-11T15:39:24Z</cp:lastPrinted>
  <dcterms:created xsi:type="dcterms:W3CDTF">2018-11-12T13:33:03Z</dcterms:created>
  <dcterms:modified xsi:type="dcterms:W3CDTF">2019-04-01T19:10:28Z</dcterms:modified>
</cp:coreProperties>
</file>